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0"/>
  </bookViews>
  <sheets>
    <sheet name="НАР-9 БС" sheetId="1" r:id="rId1"/>
    <sheet name="НАР-9 ГР1" sheetId="2" r:id="rId2"/>
    <sheet name="НАР-9 ГР2" sheetId="3" r:id="rId3"/>
    <sheet name="НАР-9 ГР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'НАР-9 БС'!$A$1:$M$42</definedName>
    <definedName name="_xlnm.Print_Area" localSheetId="1">'НАР-9 ГР1'!$A$1:$M$42</definedName>
    <definedName name="_xlnm.Print_Area" localSheetId="2">'НАР-9 ГР2'!$A$1:$M$42</definedName>
    <definedName name="_xlnm.Print_Area" localSheetId="3">'НАР-9 ГР3'!$A$1:$M$42</definedName>
  </definedNames>
  <calcPr fullCalcOnLoad="1"/>
</workbook>
</file>

<file path=xl/sharedStrings.xml><?xml version="1.0" encoding="utf-8"?>
<sst xmlns="http://schemas.openxmlformats.org/spreadsheetml/2006/main" count="341" uniqueCount="68">
  <si>
    <t xml:space="preserve">Експозиции под наблюдение </t>
  </si>
  <si>
    <t>Нередовни експозиции</t>
  </si>
  <si>
    <t>Необслужвани експозиции</t>
  </si>
  <si>
    <t xml:space="preserve">Общо специфични провизии за загуби от обезценка </t>
  </si>
  <si>
    <t>ПОЗИЦИИ</t>
  </si>
  <si>
    <t>Специфична провизия за загуби от обезценка</t>
  </si>
  <si>
    <t>Балансова стойност (възстановима стойност)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</si>
  <si>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</si>
  <si>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</si>
  <si>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</si>
  <si>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</si>
  <si>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</si>
  <si>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</si>
  <si>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</si>
  <si>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</si>
  <si>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</si>
  <si>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</si>
  <si>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A. Класифицирани рискови експозиции (провизирани)</t>
  </si>
  <si>
    <t>Б. Класифицирани рискови експозиции (непровизирани)</t>
  </si>
  <si>
    <t>Общо (А + Б)</t>
  </si>
  <si>
    <t xml:space="preserve">Специфични провизии за загуби от обезценка </t>
  </si>
  <si>
    <t>Специфични провизии за държавен риск</t>
  </si>
  <si>
    <t>Среден % провизии за загуби от обезценка</t>
  </si>
  <si>
    <t xml:space="preserve">Среден % провизии за държавен риск </t>
  </si>
  <si>
    <t>Брутна стойност преди обезценка</t>
  </si>
  <si>
    <t>Общо брутна стойност преди обезценка</t>
  </si>
  <si>
    <t>10</t>
  </si>
  <si>
    <t>Г. Редовни рискови експозиции (непровизирани)</t>
  </si>
  <si>
    <t>Общо (В + Г)</t>
  </si>
  <si>
    <t>1.2. Институции</t>
  </si>
  <si>
    <t>1.2.1.   Кредитни институции</t>
  </si>
  <si>
    <t>1.2.2.   Некредитни институции</t>
  </si>
  <si>
    <t>1.3. Предприятия (корпоративни клиенти)</t>
  </si>
  <si>
    <t>1.4. Експозиции на дребно (банкиране на дребно)</t>
  </si>
  <si>
    <t>1.4.1.   Жилищни ипотечни кредити на физически лица</t>
  </si>
  <si>
    <t>1.4.2.   Потребителски кредити</t>
  </si>
  <si>
    <t>2.2. Институции</t>
  </si>
  <si>
    <t>2.2.1.   Кредитни институции</t>
  </si>
  <si>
    <t>2.2.2.   Некредитни институции</t>
  </si>
  <si>
    <t>2.3. Предприятия (корпоративни клиенти)</t>
  </si>
  <si>
    <t>2.4. Експозиции на дребно (банкиране на дребно)</t>
  </si>
  <si>
    <t>2.4.1.   Жилищни ипотечни кредити на физически лица</t>
  </si>
  <si>
    <t>2.4.2.   Потребителски кредити</t>
  </si>
  <si>
    <t>В. Редовни рискови експозиции на портфейлна основа (провизирани)</t>
  </si>
  <si>
    <t>3.4. Експозиции на дребно (банкиране на дребно)</t>
  </si>
  <si>
    <t>3.2. Институции</t>
  </si>
  <si>
    <t>3.2.1. Кредитни институции</t>
  </si>
  <si>
    <t>3.2.2. Некредитни институции</t>
  </si>
  <si>
    <t>3.3. Предприятия (корпоративни клиенти)</t>
  </si>
  <si>
    <t>3.4.1. Жилищни ипотечни кредити на физически лица</t>
  </si>
  <si>
    <t>3.4.2. Потребителски кредити</t>
  </si>
  <si>
    <t>4.2. Институции</t>
  </si>
  <si>
    <t>4.2.1.   Кредитни институции</t>
  </si>
  <si>
    <t>4.2.2.   Некредитни институции</t>
  </si>
  <si>
    <t>4.3. Предприятия (корпоративни клиенти)</t>
  </si>
  <si>
    <t>4.4. Експозиции на дребно (банкиране на дребно)</t>
  </si>
  <si>
    <t>4.4.1.   Жилищни ипотечни кредити на физически лица</t>
  </si>
  <si>
    <t>4.4.2.   Потребителски кредити</t>
  </si>
  <si>
    <t>Брутна стойност (балансова)</t>
  </si>
  <si>
    <t>1.1. Централни правителства *</t>
  </si>
  <si>
    <t>2.1. Централни правителства *</t>
  </si>
  <si>
    <t>3.1. Централни правителства *</t>
  </si>
  <si>
    <t>4.1. Централни правителства *</t>
  </si>
  <si>
    <t>* включително местните органи на властта</t>
  </si>
  <si>
    <t>КЛАСИФИЦИРАНИ РИСКОВИ ЕКСПОЗИЦИИ И ФОРМИРАНИТЕ ПРОВИЗИИ ЗА ЗАГУБИ ОТ ОБЕЗЦЕНКА</t>
  </si>
  <si>
    <t>ТРЕТА ГРУПА</t>
  </si>
  <si>
    <t>ВТОРА ГРУПА</t>
  </si>
  <si>
    <t>БАНКОВА СИСТЕМА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</si>
</sst>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1" borderId="12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49" fontId="12" fillId="0" borderId="17" xfId="0" applyNumberFormat="1" applyFont="1" applyBorder="1" applyAlignment="1">
      <alignment wrapText="1"/>
    </xf>
    <xf numFmtId="49" fontId="12" fillId="0" borderId="18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/>
    </xf>
    <xf numFmtId="0" fontId="5" fillId="1" borderId="17" xfId="0" applyFont="1" applyFill="1" applyBorder="1" applyAlignment="1">
      <alignment vertical="center" wrapText="1"/>
    </xf>
    <xf numFmtId="3" fontId="4" fillId="0" borderId="19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3" fontId="13" fillId="3" borderId="16" xfId="0" applyNumberFormat="1" applyFont="1" applyFill="1" applyBorder="1" applyAlignment="1">
      <alignment wrapText="1"/>
    </xf>
    <xf numFmtId="3" fontId="4" fillId="3" borderId="16" xfId="0" applyNumberFormat="1" applyFont="1" applyFill="1" applyBorder="1" applyAlignment="1">
      <alignment wrapText="1"/>
    </xf>
    <xf numFmtId="0" fontId="4" fillId="2" borderId="20" xfId="0" applyFont="1" applyFill="1" applyBorder="1" applyAlignment="1">
      <alignment/>
    </xf>
    <xf numFmtId="0" fontId="11" fillId="0" borderId="3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/>
    </xf>
    <xf numFmtId="49" fontId="10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1" borderId="18" xfId="0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2" fontId="4" fillId="3" borderId="16" xfId="0" applyNumberFormat="1" applyFont="1" applyFill="1" applyBorder="1" applyAlignment="1">
      <alignment horizontal="right" vertical="center"/>
    </xf>
    <xf numFmtId="2" fontId="4" fillId="3" borderId="26" xfId="0" applyNumberFormat="1" applyFont="1" applyFill="1" applyBorder="1" applyAlignment="1">
      <alignment horizontal="right" vertical="center"/>
    </xf>
    <xf numFmtId="2" fontId="4" fillId="3" borderId="20" xfId="0" applyNumberFormat="1" applyFont="1" applyFill="1" applyBorder="1" applyAlignment="1">
      <alignment horizontal="right" vertical="center" wrapText="1"/>
    </xf>
    <xf numFmtId="2" fontId="4" fillId="3" borderId="27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4" fillId="3" borderId="16" xfId="0" applyNumberFormat="1" applyFont="1" applyFill="1" applyBorder="1" applyAlignment="1">
      <alignment wrapText="1"/>
    </xf>
    <xf numFmtId="3" fontId="5" fillId="3" borderId="16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3" borderId="26" xfId="0" applyNumberFormat="1" applyFont="1" applyFill="1" applyBorder="1" applyAlignment="1">
      <alignment/>
    </xf>
    <xf numFmtId="3" fontId="5" fillId="3" borderId="3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 wrapText="1"/>
    </xf>
    <xf numFmtId="2" fontId="5" fillId="3" borderId="31" xfId="0" applyNumberFormat="1" applyFont="1" applyFill="1" applyBorder="1" applyAlignment="1">
      <alignment horizontal="right" vertical="center"/>
    </xf>
    <xf numFmtId="2" fontId="5" fillId="3" borderId="33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Border="1" applyAlignment="1">
      <alignment vertical="center"/>
    </xf>
    <xf numFmtId="0" fontId="2" fillId="3" borderId="16" xfId="0" applyFont="1" applyFill="1" applyBorder="1" applyAlignment="1">
      <alignment/>
    </xf>
    <xf numFmtId="0" fontId="5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49" fontId="12" fillId="0" borderId="38" xfId="0" applyNumberFormat="1" applyFont="1" applyBorder="1" applyAlignment="1">
      <alignment horizontal="left"/>
    </xf>
    <xf numFmtId="49" fontId="12" fillId="0" borderId="39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 vertical="center" wrapText="1"/>
    </xf>
    <xf numFmtId="0" fontId="5" fillId="1" borderId="22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/>
    </xf>
    <xf numFmtId="49" fontId="12" fillId="0" borderId="40" xfId="0" applyNumberFormat="1" applyFont="1" applyBorder="1" applyAlignment="1">
      <alignment horizontal="left"/>
    </xf>
    <xf numFmtId="49" fontId="12" fillId="0" borderId="41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1" fontId="7" fillId="0" borderId="7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1" fontId="7" fillId="0" borderId="7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/>
    </xf>
    <xf numFmtId="49" fontId="12" fillId="0" borderId="38" xfId="0" applyNumberFormat="1" applyFont="1" applyBorder="1" applyAlignment="1">
      <alignment horizontal="left"/>
    </xf>
    <xf numFmtId="49" fontId="12" fillId="0" borderId="39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 vertical="center" wrapText="1"/>
    </xf>
    <xf numFmtId="0" fontId="5" fillId="1" borderId="22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49" fontId="12" fillId="0" borderId="41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/>
    </xf>
    <xf numFmtId="49" fontId="12" fillId="0" borderId="40" xfId="0" applyNumberFormat="1" applyFont="1" applyBorder="1" applyAlignment="1">
      <alignment horizontal="left"/>
    </xf>
    <xf numFmtId="49" fontId="12" fillId="0" borderId="41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3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9200703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9200703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9200703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9200703.33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92007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9200703"/>
    </sheetNames>
    <sheetDataSet>
      <sheetData sheetId="0">
        <row r="2">
          <cell r="E2">
            <v>20555</v>
          </cell>
          <cell r="F2">
            <v>112</v>
          </cell>
          <cell r="G2">
            <v>0.54</v>
          </cell>
          <cell r="H2">
            <v>55388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E3">
            <v>59645</v>
          </cell>
          <cell r="F3">
            <v>820</v>
          </cell>
          <cell r="G3">
            <v>1.37</v>
          </cell>
          <cell r="H3">
            <v>5272773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375</v>
          </cell>
          <cell r="R3">
            <v>375</v>
          </cell>
          <cell r="S3">
            <v>13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5111519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374</v>
          </cell>
          <cell r="R4">
            <v>374</v>
          </cell>
          <cell r="S4">
            <v>13</v>
          </cell>
        </row>
        <row r="5">
          <cell r="E5">
            <v>59645</v>
          </cell>
          <cell r="F5">
            <v>820</v>
          </cell>
          <cell r="G5">
            <v>1.37</v>
          </cell>
          <cell r="H5">
            <v>161254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S5">
            <v>0</v>
          </cell>
        </row>
        <row r="6">
          <cell r="E6">
            <v>4309372</v>
          </cell>
          <cell r="F6">
            <v>51805</v>
          </cell>
          <cell r="G6">
            <v>1.2</v>
          </cell>
          <cell r="H6">
            <v>6974130</v>
          </cell>
          <cell r="I6">
            <v>0</v>
          </cell>
          <cell r="J6">
            <v>0</v>
          </cell>
          <cell r="K6">
            <v>169862</v>
          </cell>
          <cell r="L6">
            <v>37991</v>
          </cell>
          <cell r="M6">
            <v>134573</v>
          </cell>
          <cell r="N6">
            <v>58303</v>
          </cell>
          <cell r="O6">
            <v>27241</v>
          </cell>
          <cell r="P6">
            <v>27001</v>
          </cell>
          <cell r="Q6">
            <v>181814</v>
          </cell>
          <cell r="R6">
            <v>158852</v>
          </cell>
          <cell r="S6">
            <v>13072</v>
          </cell>
        </row>
        <row r="7">
          <cell r="E7">
            <v>4918173</v>
          </cell>
          <cell r="F7">
            <v>66675</v>
          </cell>
          <cell r="G7">
            <v>1.36</v>
          </cell>
          <cell r="H7">
            <v>2416274</v>
          </cell>
          <cell r="I7">
            <v>0</v>
          </cell>
          <cell r="J7">
            <v>0</v>
          </cell>
          <cell r="K7">
            <v>93812</v>
          </cell>
          <cell r="L7">
            <v>13608</v>
          </cell>
          <cell r="M7">
            <v>42015</v>
          </cell>
          <cell r="N7">
            <v>42065</v>
          </cell>
          <cell r="O7">
            <v>22047</v>
          </cell>
          <cell r="P7">
            <v>14308</v>
          </cell>
          <cell r="Q7">
            <v>220114</v>
          </cell>
          <cell r="R7">
            <v>190412</v>
          </cell>
          <cell r="S7">
            <v>10778</v>
          </cell>
        </row>
        <row r="8">
          <cell r="E8">
            <v>2025844</v>
          </cell>
          <cell r="F8">
            <v>19596</v>
          </cell>
          <cell r="G8">
            <v>0.97</v>
          </cell>
          <cell r="H8">
            <v>1189386</v>
          </cell>
          <cell r="I8">
            <v>0</v>
          </cell>
          <cell r="J8">
            <v>0</v>
          </cell>
          <cell r="K8">
            <v>23397</v>
          </cell>
          <cell r="L8">
            <v>4271</v>
          </cell>
          <cell r="M8">
            <v>31915</v>
          </cell>
          <cell r="N8">
            <v>9118</v>
          </cell>
          <cell r="O8">
            <v>4623</v>
          </cell>
          <cell r="P8">
            <v>11593</v>
          </cell>
          <cell r="Q8">
            <v>52549</v>
          </cell>
          <cell r="R8">
            <v>32490</v>
          </cell>
          <cell r="S8">
            <v>6758</v>
          </cell>
        </row>
        <row r="9">
          <cell r="E9">
            <v>2892329</v>
          </cell>
          <cell r="F9">
            <v>47079</v>
          </cell>
          <cell r="G9">
            <v>1.63</v>
          </cell>
          <cell r="H9">
            <v>1226888</v>
          </cell>
          <cell r="I9">
            <v>0</v>
          </cell>
          <cell r="J9">
            <v>0</v>
          </cell>
          <cell r="K9">
            <v>70415</v>
          </cell>
          <cell r="L9">
            <v>9337</v>
          </cell>
          <cell r="M9">
            <v>10100</v>
          </cell>
          <cell r="N9">
            <v>32947</v>
          </cell>
          <cell r="O9">
            <v>17424</v>
          </cell>
          <cell r="P9">
            <v>2715</v>
          </cell>
          <cell r="Q9">
            <v>167565</v>
          </cell>
          <cell r="R9">
            <v>157922</v>
          </cell>
          <cell r="S9">
            <v>4020</v>
          </cell>
        </row>
        <row r="10">
          <cell r="E10">
            <v>9307745</v>
          </cell>
          <cell r="F10">
            <v>119412</v>
          </cell>
          <cell r="G10">
            <v>1.28</v>
          </cell>
          <cell r="H10">
            <v>14718565</v>
          </cell>
          <cell r="I10">
            <v>0</v>
          </cell>
          <cell r="J10">
            <v>0</v>
          </cell>
          <cell r="K10">
            <v>263674</v>
          </cell>
          <cell r="L10">
            <v>51599</v>
          </cell>
          <cell r="M10">
            <v>176588</v>
          </cell>
          <cell r="N10">
            <v>100368</v>
          </cell>
          <cell r="O10">
            <v>49288</v>
          </cell>
          <cell r="P10">
            <v>41309</v>
          </cell>
          <cell r="Q10">
            <v>402303</v>
          </cell>
          <cell r="R10">
            <v>349639</v>
          </cell>
          <cell r="S10">
            <v>23863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92007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92007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2.140625" style="1" customWidth="1"/>
    <col min="3" max="3" width="8.8515625" style="1" customWidth="1"/>
    <col min="4" max="5" width="10.28125" style="1" customWidth="1"/>
    <col min="6" max="6" width="8.8515625" style="1" customWidth="1"/>
    <col min="7" max="7" width="9.421875" style="1" customWidth="1"/>
    <col min="8" max="8" width="9.140625" style="1" customWidth="1"/>
    <col min="9" max="9" width="9.00390625" style="1" customWidth="1"/>
    <col min="10" max="10" width="9.28125" style="1" customWidth="1"/>
    <col min="11" max="11" width="10.421875" style="1" customWidth="1"/>
    <col min="12" max="12" width="9.00390625" style="1" customWidth="1"/>
    <col min="13" max="13" width="10.00390625" style="1" customWidth="1"/>
    <col min="14" max="16384" width="7.8515625" style="1" customWidth="1"/>
  </cols>
  <sheetData>
    <row r="1" spans="2:13" ht="9" customHeight="1" thickBot="1">
      <c r="B1" s="8"/>
      <c r="C1" s="8"/>
      <c r="D1" s="9"/>
      <c r="E1" s="9"/>
      <c r="F1" s="9"/>
      <c r="G1" s="9"/>
      <c r="H1" s="9"/>
      <c r="I1" s="9"/>
      <c r="J1" s="8"/>
      <c r="K1" s="8"/>
      <c r="L1" s="8"/>
      <c r="M1" s="8"/>
    </row>
    <row r="2" spans="2:13" ht="13.5" customHeight="1" thickBot="1">
      <c r="B2" s="10"/>
      <c r="C2" s="122" t="s">
        <v>67</v>
      </c>
      <c r="D2" s="123"/>
      <c r="E2" s="123"/>
      <c r="F2" s="123"/>
      <c r="G2" s="123"/>
      <c r="H2" s="124"/>
      <c r="I2" s="9"/>
      <c r="J2" s="11"/>
      <c r="K2" s="8"/>
      <c r="L2" s="8"/>
      <c r="M2" s="8"/>
    </row>
    <row r="3" spans="2:13" ht="15" customHeight="1">
      <c r="B3" s="8"/>
      <c r="C3" s="12"/>
      <c r="D3" s="9"/>
      <c r="E3" s="9"/>
      <c r="F3" s="9"/>
      <c r="G3" s="9"/>
      <c r="H3" s="9"/>
      <c r="I3" s="9"/>
      <c r="J3" s="9"/>
      <c r="K3" s="9"/>
      <c r="L3" s="13"/>
      <c r="M3" s="14"/>
    </row>
    <row r="4" spans="2:13" ht="19.5" customHeight="1"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3" ht="11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7"/>
    </row>
    <row r="6" spans="2:13" s="3" customFormat="1" ht="11.25" customHeight="1">
      <c r="B6" s="15"/>
      <c r="C6" s="16"/>
      <c r="D6" s="126" t="s">
        <v>0</v>
      </c>
      <c r="E6" s="127"/>
      <c r="F6" s="128"/>
      <c r="G6" s="126" t="s">
        <v>1</v>
      </c>
      <c r="H6" s="127"/>
      <c r="I6" s="128"/>
      <c r="J6" s="126" t="s">
        <v>2</v>
      </c>
      <c r="K6" s="127"/>
      <c r="L6" s="128"/>
      <c r="M6" s="129" t="s">
        <v>3</v>
      </c>
    </row>
    <row r="7" spans="2:13" ht="44.25" customHeight="1" thickBot="1">
      <c r="B7" s="17" t="s">
        <v>4</v>
      </c>
      <c r="C7" s="18" t="s">
        <v>25</v>
      </c>
      <c r="D7" s="19" t="s">
        <v>24</v>
      </c>
      <c r="E7" s="19" t="s">
        <v>5</v>
      </c>
      <c r="F7" s="20" t="s">
        <v>6</v>
      </c>
      <c r="G7" s="19" t="s">
        <v>24</v>
      </c>
      <c r="H7" s="19" t="s">
        <v>5</v>
      </c>
      <c r="I7" s="20" t="s">
        <v>6</v>
      </c>
      <c r="J7" s="19" t="s">
        <v>24</v>
      </c>
      <c r="K7" s="19" t="s">
        <v>5</v>
      </c>
      <c r="L7" s="20" t="s">
        <v>6</v>
      </c>
      <c r="M7" s="130"/>
    </row>
    <row r="8" spans="2:13" s="4" customFormat="1" ht="9.75" customHeight="1" thickBot="1">
      <c r="B8" s="21" t="s">
        <v>7</v>
      </c>
      <c r="C8" s="22" t="s">
        <v>8</v>
      </c>
      <c r="D8" s="23" t="s">
        <v>9</v>
      </c>
      <c r="E8" s="23" t="s">
        <v>10</v>
      </c>
      <c r="F8" s="24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26</v>
      </c>
      <c r="M8" s="25">
        <v>11</v>
      </c>
    </row>
    <row r="9" spans="2:13" ht="22.5" customHeight="1">
      <c r="B9" s="26" t="s">
        <v>17</v>
      </c>
      <c r="C9" s="69">
        <v>1128754</v>
      </c>
      <c r="D9" s="70">
        <v>480436</v>
      </c>
      <c r="E9" s="71">
        <v>84749</v>
      </c>
      <c r="F9" s="71">
        <v>395687</v>
      </c>
      <c r="G9" s="70">
        <v>125595</v>
      </c>
      <c r="H9" s="70">
        <v>64809</v>
      </c>
      <c r="I9" s="71">
        <v>60786</v>
      </c>
      <c r="J9" s="70">
        <v>522723</v>
      </c>
      <c r="K9" s="70">
        <v>457920</v>
      </c>
      <c r="L9" s="71">
        <v>64803</v>
      </c>
      <c r="M9" s="72">
        <v>607478</v>
      </c>
    </row>
    <row r="10" spans="2:13" ht="12" customHeight="1">
      <c r="B10" s="31" t="s">
        <v>59</v>
      </c>
      <c r="C10" s="29">
        <v>0</v>
      </c>
      <c r="D10" s="30">
        <v>0</v>
      </c>
      <c r="E10" s="30">
        <v>0</v>
      </c>
      <c r="F10" s="27">
        <v>0</v>
      </c>
      <c r="G10" s="30">
        <v>0</v>
      </c>
      <c r="H10" s="30">
        <v>0</v>
      </c>
      <c r="I10" s="27">
        <v>0</v>
      </c>
      <c r="J10" s="30">
        <v>0</v>
      </c>
      <c r="K10" s="30">
        <v>0</v>
      </c>
      <c r="L10" s="27">
        <v>0</v>
      </c>
      <c r="M10" s="28">
        <v>0</v>
      </c>
    </row>
    <row r="11" spans="2:13" ht="12" customHeight="1">
      <c r="B11" s="31" t="s">
        <v>29</v>
      </c>
      <c r="C11" s="29">
        <v>919</v>
      </c>
      <c r="D11" s="30">
        <v>0</v>
      </c>
      <c r="E11" s="30">
        <v>0</v>
      </c>
      <c r="F11" s="27">
        <v>0</v>
      </c>
      <c r="G11" s="30">
        <v>0</v>
      </c>
      <c r="H11" s="30">
        <v>0</v>
      </c>
      <c r="I11" s="27">
        <v>0</v>
      </c>
      <c r="J11" s="30">
        <v>919</v>
      </c>
      <c r="K11" s="30">
        <v>919</v>
      </c>
      <c r="L11" s="27">
        <v>0</v>
      </c>
      <c r="M11" s="28">
        <v>919</v>
      </c>
    </row>
    <row r="12" spans="2:13" ht="12.75" customHeight="1">
      <c r="B12" s="31" t="s">
        <v>30</v>
      </c>
      <c r="C12" s="29">
        <v>663</v>
      </c>
      <c r="D12" s="30">
        <v>0</v>
      </c>
      <c r="E12" s="30">
        <v>0</v>
      </c>
      <c r="F12" s="27">
        <v>0</v>
      </c>
      <c r="G12" s="30">
        <v>0</v>
      </c>
      <c r="H12" s="30">
        <v>0</v>
      </c>
      <c r="I12" s="27">
        <v>0</v>
      </c>
      <c r="J12" s="30">
        <v>663</v>
      </c>
      <c r="K12" s="30">
        <v>663</v>
      </c>
      <c r="L12" s="27">
        <v>0</v>
      </c>
      <c r="M12" s="28">
        <v>663</v>
      </c>
    </row>
    <row r="13" spans="2:13" ht="11.25" customHeight="1">
      <c r="B13" s="31" t="s">
        <v>31</v>
      </c>
      <c r="C13" s="29">
        <v>256</v>
      </c>
      <c r="D13" s="30">
        <v>0</v>
      </c>
      <c r="E13" s="30">
        <v>0</v>
      </c>
      <c r="F13" s="27">
        <v>0</v>
      </c>
      <c r="G13" s="30">
        <v>0</v>
      </c>
      <c r="H13" s="30">
        <v>0</v>
      </c>
      <c r="I13" s="27">
        <v>0</v>
      </c>
      <c r="J13" s="30">
        <v>256</v>
      </c>
      <c r="K13" s="30">
        <v>256</v>
      </c>
      <c r="L13" s="27">
        <v>0</v>
      </c>
      <c r="M13" s="28">
        <v>256</v>
      </c>
    </row>
    <row r="14" spans="2:13" ht="10.5" customHeight="1">
      <c r="B14" s="31" t="s">
        <v>32</v>
      </c>
      <c r="C14" s="29">
        <v>728041</v>
      </c>
      <c r="D14" s="30">
        <v>371781</v>
      </c>
      <c r="E14" s="30">
        <v>68631</v>
      </c>
      <c r="F14" s="27">
        <v>303150</v>
      </c>
      <c r="G14" s="30">
        <v>77811</v>
      </c>
      <c r="H14" s="30">
        <v>39646</v>
      </c>
      <c r="I14" s="27">
        <v>38165</v>
      </c>
      <c r="J14" s="30">
        <v>278449</v>
      </c>
      <c r="K14" s="30">
        <v>246045</v>
      </c>
      <c r="L14" s="27">
        <v>32404</v>
      </c>
      <c r="M14" s="28">
        <v>354322</v>
      </c>
    </row>
    <row r="15" spans="2:13" ht="12.75" customHeight="1">
      <c r="B15" s="32" t="s">
        <v>33</v>
      </c>
      <c r="C15" s="29">
        <v>399794</v>
      </c>
      <c r="D15" s="30">
        <v>108655</v>
      </c>
      <c r="E15" s="30">
        <v>16118</v>
      </c>
      <c r="F15" s="27">
        <v>92537</v>
      </c>
      <c r="G15" s="30">
        <v>47784</v>
      </c>
      <c r="H15" s="30">
        <v>25163</v>
      </c>
      <c r="I15" s="27">
        <v>22621</v>
      </c>
      <c r="J15" s="30">
        <v>243355</v>
      </c>
      <c r="K15" s="30">
        <v>210956</v>
      </c>
      <c r="L15" s="27">
        <v>32399</v>
      </c>
      <c r="M15" s="28">
        <v>252237</v>
      </c>
    </row>
    <row r="16" spans="2:13" ht="12" customHeight="1">
      <c r="B16" s="42" t="s">
        <v>34</v>
      </c>
      <c r="C16" s="29">
        <v>99004</v>
      </c>
      <c r="D16" s="30">
        <v>27371</v>
      </c>
      <c r="E16" s="30">
        <v>4916</v>
      </c>
      <c r="F16" s="27">
        <v>22455</v>
      </c>
      <c r="G16" s="30">
        <v>11021</v>
      </c>
      <c r="H16" s="30">
        <v>5445</v>
      </c>
      <c r="I16" s="27">
        <v>5576</v>
      </c>
      <c r="J16" s="30">
        <v>60612</v>
      </c>
      <c r="K16" s="30">
        <v>38290</v>
      </c>
      <c r="L16" s="27">
        <v>22322</v>
      </c>
      <c r="M16" s="28">
        <v>48651</v>
      </c>
    </row>
    <row r="17" spans="2:13" ht="9.75" customHeight="1">
      <c r="B17" s="34" t="s">
        <v>35</v>
      </c>
      <c r="C17" s="29">
        <v>300790</v>
      </c>
      <c r="D17" s="30">
        <v>81284</v>
      </c>
      <c r="E17" s="30">
        <v>11202</v>
      </c>
      <c r="F17" s="27">
        <v>70082</v>
      </c>
      <c r="G17" s="30">
        <v>36763</v>
      </c>
      <c r="H17" s="30">
        <v>19718</v>
      </c>
      <c r="I17" s="27">
        <v>17045</v>
      </c>
      <c r="J17" s="30">
        <v>182743</v>
      </c>
      <c r="K17" s="30">
        <v>172666</v>
      </c>
      <c r="L17" s="27">
        <v>10077</v>
      </c>
      <c r="M17" s="28">
        <v>203586</v>
      </c>
    </row>
    <row r="18" spans="2:13" ht="22.5" customHeight="1">
      <c r="B18" s="35" t="s">
        <v>18</v>
      </c>
      <c r="C18" s="73">
        <v>352821</v>
      </c>
      <c r="D18" s="74">
        <v>259349</v>
      </c>
      <c r="E18" s="37"/>
      <c r="F18" s="74">
        <v>259349</v>
      </c>
      <c r="G18" s="75">
        <v>57748</v>
      </c>
      <c r="H18" s="37"/>
      <c r="I18" s="75">
        <v>57748</v>
      </c>
      <c r="J18" s="75">
        <v>35724</v>
      </c>
      <c r="K18" s="37"/>
      <c r="L18" s="75">
        <v>35724</v>
      </c>
      <c r="M18" s="40"/>
    </row>
    <row r="19" spans="2:13" ht="10.5" customHeight="1">
      <c r="B19" s="31" t="s">
        <v>60</v>
      </c>
      <c r="C19" s="36">
        <v>0</v>
      </c>
      <c r="D19" s="38">
        <v>0</v>
      </c>
      <c r="E19" s="37"/>
      <c r="F19" s="38">
        <v>0</v>
      </c>
      <c r="G19" s="39">
        <v>0</v>
      </c>
      <c r="H19" s="37"/>
      <c r="I19" s="39">
        <v>0</v>
      </c>
      <c r="J19" s="39">
        <v>0</v>
      </c>
      <c r="K19" s="37"/>
      <c r="L19" s="39">
        <v>0</v>
      </c>
      <c r="M19" s="40"/>
    </row>
    <row r="20" spans="2:13" ht="10.5" customHeight="1">
      <c r="B20" s="31" t="s">
        <v>36</v>
      </c>
      <c r="C20" s="36">
        <v>13</v>
      </c>
      <c r="D20" s="38">
        <v>0</v>
      </c>
      <c r="E20" s="37"/>
      <c r="F20" s="38">
        <v>0</v>
      </c>
      <c r="G20" s="39">
        <v>0</v>
      </c>
      <c r="H20" s="37"/>
      <c r="I20" s="39">
        <v>0</v>
      </c>
      <c r="J20" s="39">
        <v>13</v>
      </c>
      <c r="K20" s="37"/>
      <c r="L20" s="39">
        <v>13</v>
      </c>
      <c r="M20" s="40"/>
    </row>
    <row r="21" spans="2:13" ht="12.75" customHeight="1">
      <c r="B21" s="31" t="s">
        <v>37</v>
      </c>
      <c r="C21" s="36">
        <v>13</v>
      </c>
      <c r="D21" s="38">
        <v>0</v>
      </c>
      <c r="E21" s="37"/>
      <c r="F21" s="38">
        <v>0</v>
      </c>
      <c r="G21" s="39">
        <v>0</v>
      </c>
      <c r="H21" s="37"/>
      <c r="I21" s="39">
        <v>0</v>
      </c>
      <c r="J21" s="39">
        <v>13</v>
      </c>
      <c r="K21" s="37"/>
      <c r="L21" s="39">
        <v>13</v>
      </c>
      <c r="M21" s="40"/>
    </row>
    <row r="22" spans="2:13" ht="10.5" customHeight="1">
      <c r="B22" s="31" t="s">
        <v>38</v>
      </c>
      <c r="C22" s="36">
        <v>0</v>
      </c>
      <c r="D22" s="38">
        <v>0</v>
      </c>
      <c r="E22" s="37"/>
      <c r="F22" s="38">
        <v>0</v>
      </c>
      <c r="G22" s="39">
        <v>0</v>
      </c>
      <c r="H22" s="37"/>
      <c r="I22" s="39">
        <v>0</v>
      </c>
      <c r="J22" s="39">
        <v>0</v>
      </c>
      <c r="K22" s="37"/>
      <c r="L22" s="39">
        <v>0</v>
      </c>
      <c r="M22" s="40"/>
    </row>
    <row r="23" spans="2:13" ht="11.25" customHeight="1">
      <c r="B23" s="31" t="s">
        <v>39</v>
      </c>
      <c r="C23" s="36">
        <v>278294</v>
      </c>
      <c r="D23" s="38">
        <v>213033</v>
      </c>
      <c r="E23" s="37"/>
      <c r="F23" s="38">
        <v>213033</v>
      </c>
      <c r="G23" s="39">
        <v>42144</v>
      </c>
      <c r="H23" s="37"/>
      <c r="I23" s="39">
        <v>42144</v>
      </c>
      <c r="J23" s="39">
        <v>23117</v>
      </c>
      <c r="K23" s="37"/>
      <c r="L23" s="39">
        <v>23117</v>
      </c>
      <c r="M23" s="40"/>
    </row>
    <row r="24" spans="2:13" ht="12" customHeight="1">
      <c r="B24" s="32" t="s">
        <v>40</v>
      </c>
      <c r="C24" s="36">
        <v>74514</v>
      </c>
      <c r="D24" s="38">
        <v>46316</v>
      </c>
      <c r="E24" s="37"/>
      <c r="F24" s="38">
        <v>46316</v>
      </c>
      <c r="G24" s="39">
        <v>15604</v>
      </c>
      <c r="H24" s="37"/>
      <c r="I24" s="39">
        <v>15604</v>
      </c>
      <c r="J24" s="39">
        <v>12594</v>
      </c>
      <c r="K24" s="37"/>
      <c r="L24" s="39">
        <v>12594</v>
      </c>
      <c r="M24" s="40"/>
    </row>
    <row r="25" spans="2:13" ht="9.75" customHeight="1">
      <c r="B25" s="33" t="s">
        <v>41</v>
      </c>
      <c r="C25" s="36">
        <v>54655</v>
      </c>
      <c r="D25" s="38">
        <v>34767</v>
      </c>
      <c r="E25" s="37"/>
      <c r="F25" s="38">
        <v>34767</v>
      </c>
      <c r="G25" s="39">
        <v>12314</v>
      </c>
      <c r="H25" s="37"/>
      <c r="I25" s="39">
        <v>12314</v>
      </c>
      <c r="J25" s="39">
        <v>7574</v>
      </c>
      <c r="K25" s="37"/>
      <c r="L25" s="39">
        <v>7574</v>
      </c>
      <c r="M25" s="40"/>
    </row>
    <row r="26" spans="2:13" ht="11.25" customHeight="1">
      <c r="B26" s="34" t="s">
        <v>42</v>
      </c>
      <c r="C26" s="36">
        <v>19859</v>
      </c>
      <c r="D26" s="38">
        <v>11549</v>
      </c>
      <c r="E26" s="37"/>
      <c r="F26" s="38">
        <v>11549</v>
      </c>
      <c r="G26" s="39">
        <v>3290</v>
      </c>
      <c r="H26" s="37"/>
      <c r="I26" s="39">
        <v>3290</v>
      </c>
      <c r="J26" s="39">
        <v>5020</v>
      </c>
      <c r="K26" s="37"/>
      <c r="L26" s="39">
        <v>5020</v>
      </c>
      <c r="M26" s="40"/>
    </row>
    <row r="27" spans="2:13" ht="12" customHeight="1" thickBot="1">
      <c r="B27" s="41" t="s">
        <v>19</v>
      </c>
      <c r="C27" s="76">
        <v>1481575</v>
      </c>
      <c r="D27" s="77">
        <v>739785</v>
      </c>
      <c r="E27" s="78">
        <v>84749</v>
      </c>
      <c r="F27" s="76">
        <v>655036</v>
      </c>
      <c r="G27" s="77">
        <v>183343</v>
      </c>
      <c r="H27" s="78">
        <v>64809</v>
      </c>
      <c r="I27" s="76">
        <v>118534</v>
      </c>
      <c r="J27" s="77">
        <v>558447</v>
      </c>
      <c r="K27" s="78">
        <v>457920</v>
      </c>
      <c r="L27" s="76">
        <v>100527</v>
      </c>
      <c r="M27" s="79">
        <v>607478</v>
      </c>
    </row>
    <row r="28" spans="3:12" ht="14.25" customHeight="1" thickBot="1">
      <c r="C28" s="5"/>
      <c r="D28" s="2"/>
      <c r="E28" s="2"/>
      <c r="F28" s="2"/>
      <c r="G28" s="2"/>
      <c r="H28" s="6"/>
      <c r="I28" s="6"/>
      <c r="J28" s="6"/>
      <c r="K28" s="2"/>
      <c r="L28" s="7"/>
    </row>
    <row r="29" spans="2:13" ht="53.25" thickBot="1">
      <c r="B29" s="43" t="s">
        <v>4</v>
      </c>
      <c r="C29" s="56" t="s">
        <v>24</v>
      </c>
      <c r="D29" s="44" t="s">
        <v>20</v>
      </c>
      <c r="E29" s="45" t="s">
        <v>21</v>
      </c>
      <c r="F29" s="45" t="s">
        <v>6</v>
      </c>
      <c r="G29" s="44" t="s">
        <v>22</v>
      </c>
      <c r="H29" s="46" t="s">
        <v>23</v>
      </c>
      <c r="I29" s="6"/>
      <c r="J29" s="134" t="s">
        <v>4</v>
      </c>
      <c r="K29" s="135"/>
      <c r="L29" s="136"/>
      <c r="M29" s="52" t="s">
        <v>58</v>
      </c>
    </row>
    <row r="30" spans="2:13" ht="11.25" customHeight="1" thickBot="1">
      <c r="B30" s="21" t="s">
        <v>7</v>
      </c>
      <c r="C30" s="54" t="s">
        <v>8</v>
      </c>
      <c r="D30" s="47" t="s">
        <v>9</v>
      </c>
      <c r="E30" s="54" t="s">
        <v>10</v>
      </c>
      <c r="F30" s="48" t="s">
        <v>11</v>
      </c>
      <c r="G30" s="49" t="s">
        <v>12</v>
      </c>
      <c r="H30" s="49" t="s">
        <v>13</v>
      </c>
      <c r="I30" s="55"/>
      <c r="J30" s="137" t="s">
        <v>7</v>
      </c>
      <c r="K30" s="138"/>
      <c r="L30" s="139"/>
      <c r="M30" s="51" t="s">
        <v>8</v>
      </c>
    </row>
    <row r="31" spans="2:13" ht="52.5" customHeight="1" thickBot="1">
      <c r="B31" s="53" t="s">
        <v>43</v>
      </c>
      <c r="C31" s="80">
        <v>11171842</v>
      </c>
      <c r="D31" s="81">
        <v>143344</v>
      </c>
      <c r="E31" s="82">
        <v>0</v>
      </c>
      <c r="F31" s="82">
        <v>11028498</v>
      </c>
      <c r="G31" s="83">
        <v>1.28</v>
      </c>
      <c r="H31" s="84">
        <v>0</v>
      </c>
      <c r="I31" s="6"/>
      <c r="J31" s="140" t="s">
        <v>27</v>
      </c>
      <c r="K31" s="141"/>
      <c r="L31" s="142"/>
      <c r="M31" s="85">
        <v>21247607</v>
      </c>
    </row>
    <row r="32" spans="2:13" ht="11.25">
      <c r="B32" s="31" t="s">
        <v>61</v>
      </c>
      <c r="C32" s="57">
        <v>20972</v>
      </c>
      <c r="D32" s="59">
        <v>120</v>
      </c>
      <c r="E32" s="61">
        <v>0</v>
      </c>
      <c r="F32" s="61">
        <v>20852</v>
      </c>
      <c r="G32" s="63">
        <v>0.57</v>
      </c>
      <c r="H32" s="65">
        <v>0</v>
      </c>
      <c r="J32" s="149" t="s">
        <v>62</v>
      </c>
      <c r="K32" s="150"/>
      <c r="L32" s="151"/>
      <c r="M32" s="67">
        <v>90422</v>
      </c>
    </row>
    <row r="33" spans="2:13" ht="11.25">
      <c r="B33" s="31" t="s">
        <v>45</v>
      </c>
      <c r="C33" s="57">
        <v>376358</v>
      </c>
      <c r="D33" s="59">
        <v>929</v>
      </c>
      <c r="E33" s="61">
        <v>0</v>
      </c>
      <c r="F33" s="61">
        <v>375429</v>
      </c>
      <c r="G33" s="63">
        <v>0.25</v>
      </c>
      <c r="H33" s="65">
        <v>0</v>
      </c>
      <c r="J33" s="119" t="s">
        <v>51</v>
      </c>
      <c r="K33" s="120"/>
      <c r="L33" s="121"/>
      <c r="M33" s="67">
        <v>8045011</v>
      </c>
    </row>
    <row r="34" spans="2:13" ht="11.25">
      <c r="B34" s="31" t="s">
        <v>46</v>
      </c>
      <c r="C34" s="57">
        <v>312297</v>
      </c>
      <c r="D34" s="59">
        <v>0</v>
      </c>
      <c r="E34" s="61">
        <v>0</v>
      </c>
      <c r="F34" s="61">
        <v>312297</v>
      </c>
      <c r="G34" s="63">
        <v>0</v>
      </c>
      <c r="H34" s="65">
        <v>0</v>
      </c>
      <c r="J34" s="119" t="s">
        <v>52</v>
      </c>
      <c r="K34" s="120"/>
      <c r="L34" s="121"/>
      <c r="M34" s="67">
        <v>7731598</v>
      </c>
    </row>
    <row r="35" spans="2:13" ht="11.25">
      <c r="B35" s="31" t="s">
        <v>47</v>
      </c>
      <c r="C35" s="57">
        <v>64061</v>
      </c>
      <c r="D35" s="59">
        <v>929</v>
      </c>
      <c r="E35" s="61">
        <v>0</v>
      </c>
      <c r="F35" s="61">
        <v>63132</v>
      </c>
      <c r="G35" s="63">
        <v>1.45</v>
      </c>
      <c r="H35" s="65">
        <v>0</v>
      </c>
      <c r="J35" s="119" t="s">
        <v>53</v>
      </c>
      <c r="K35" s="120"/>
      <c r="L35" s="121"/>
      <c r="M35" s="67">
        <v>313413</v>
      </c>
    </row>
    <row r="36" spans="2:13" ht="11.25">
      <c r="B36" s="31" t="s">
        <v>48</v>
      </c>
      <c r="C36" s="57">
        <v>5264364</v>
      </c>
      <c r="D36" s="59">
        <v>65977</v>
      </c>
      <c r="E36" s="61">
        <v>0</v>
      </c>
      <c r="F36" s="61">
        <v>5198387</v>
      </c>
      <c r="G36" s="63">
        <v>1.25</v>
      </c>
      <c r="H36" s="65">
        <v>0</v>
      </c>
      <c r="J36" s="119" t="s">
        <v>54</v>
      </c>
      <c r="K36" s="120"/>
      <c r="L36" s="121"/>
      <c r="M36" s="67">
        <v>10140543</v>
      </c>
    </row>
    <row r="37" spans="2:13" ht="11.25">
      <c r="B37" s="34" t="s">
        <v>44</v>
      </c>
      <c r="C37" s="57">
        <v>5510148</v>
      </c>
      <c r="D37" s="59">
        <v>76318</v>
      </c>
      <c r="E37" s="61">
        <v>0</v>
      </c>
      <c r="F37" s="61">
        <v>5433830</v>
      </c>
      <c r="G37" s="63">
        <v>1.39</v>
      </c>
      <c r="H37" s="65">
        <v>0</v>
      </c>
      <c r="J37" s="146" t="s">
        <v>55</v>
      </c>
      <c r="K37" s="147"/>
      <c r="L37" s="148"/>
      <c r="M37" s="67">
        <v>2971631</v>
      </c>
    </row>
    <row r="38" spans="2:13" ht="20.25" customHeight="1">
      <c r="B38" s="33" t="s">
        <v>49</v>
      </c>
      <c r="C38" s="57">
        <v>2266148</v>
      </c>
      <c r="D38" s="59">
        <v>21356</v>
      </c>
      <c r="E38" s="61">
        <v>0</v>
      </c>
      <c r="F38" s="61">
        <v>2244792</v>
      </c>
      <c r="G38" s="63">
        <v>0.94</v>
      </c>
      <c r="H38" s="65">
        <v>0</v>
      </c>
      <c r="J38" s="143" t="s">
        <v>56</v>
      </c>
      <c r="K38" s="144"/>
      <c r="L38" s="145"/>
      <c r="M38" s="67">
        <v>1519406</v>
      </c>
    </row>
    <row r="39" spans="2:13" ht="12" thickBot="1">
      <c r="B39" s="50" t="s">
        <v>50</v>
      </c>
      <c r="C39" s="58">
        <v>3244000</v>
      </c>
      <c r="D39" s="60">
        <v>54962</v>
      </c>
      <c r="E39" s="62">
        <v>0</v>
      </c>
      <c r="F39" s="62">
        <v>3189038</v>
      </c>
      <c r="G39" s="64">
        <v>1.69</v>
      </c>
      <c r="H39" s="66">
        <v>0</v>
      </c>
      <c r="J39" s="131" t="s">
        <v>57</v>
      </c>
      <c r="K39" s="132"/>
      <c r="L39" s="133"/>
      <c r="M39" s="68">
        <v>1452225</v>
      </c>
    </row>
    <row r="40" spans="2:3" ht="12" thickBot="1">
      <c r="B40" s="41" t="s">
        <v>28</v>
      </c>
      <c r="C40" s="76">
        <v>32419449</v>
      </c>
    </row>
    <row r="42" ht="11.25">
      <c r="B42" s="86" t="s">
        <v>63</v>
      </c>
    </row>
  </sheetData>
  <mergeCells count="17">
    <mergeCell ref="J39:L39"/>
    <mergeCell ref="J29:L29"/>
    <mergeCell ref="J30:L30"/>
    <mergeCell ref="J31:L31"/>
    <mergeCell ref="J38:L38"/>
    <mergeCell ref="J37:L37"/>
    <mergeCell ref="J32:L32"/>
    <mergeCell ref="J33:L33"/>
    <mergeCell ref="J34:L34"/>
    <mergeCell ref="J35:L35"/>
    <mergeCell ref="J36:L36"/>
    <mergeCell ref="C2:H2"/>
    <mergeCell ref="B4:M4"/>
    <mergeCell ref="D6:F6"/>
    <mergeCell ref="G6:I6"/>
    <mergeCell ref="J6:L6"/>
    <mergeCell ref="M6:M7"/>
  </mergeCells>
  <printOptions horizontalCentered="1" verticalCentered="1"/>
  <pageMargins left="0.1968503937007874" right="0.1968503937007874" top="0.31496062992125984" bottom="0.3937007874015748" header="0.2755905511811024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2.140625" style="1" customWidth="1"/>
    <col min="3" max="3" width="8.8515625" style="1" customWidth="1"/>
    <col min="4" max="5" width="10.28125" style="1" customWidth="1"/>
    <col min="6" max="6" width="8.8515625" style="1" customWidth="1"/>
    <col min="7" max="7" width="9.421875" style="1" customWidth="1"/>
    <col min="8" max="8" width="9.140625" style="1" customWidth="1"/>
    <col min="9" max="9" width="9.00390625" style="1" customWidth="1"/>
    <col min="10" max="10" width="9.28125" style="1" customWidth="1"/>
    <col min="11" max="11" width="10.421875" style="1" customWidth="1"/>
    <col min="12" max="12" width="9.00390625" style="1" customWidth="1"/>
    <col min="13" max="13" width="10.00390625" style="1" customWidth="1"/>
    <col min="14" max="16384" width="7.8515625" style="1" customWidth="1"/>
  </cols>
  <sheetData>
    <row r="1" spans="2:13" ht="9" customHeight="1" thickBot="1">
      <c r="B1" s="8"/>
      <c r="C1" s="8"/>
      <c r="D1" s="9"/>
      <c r="E1" s="9"/>
      <c r="F1" s="9"/>
      <c r="G1" s="9"/>
      <c r="H1" s="9"/>
      <c r="I1" s="9"/>
      <c r="J1" s="8"/>
      <c r="K1" s="8"/>
      <c r="L1" s="8"/>
      <c r="M1" s="8"/>
    </row>
    <row r="2" spans="2:13" ht="13.5" customHeight="1" thickBot="1">
      <c r="B2" s="10"/>
      <c r="C2" s="111" t="str">
        <f>'[1]BANK_1GR'!$B$2</f>
        <v>ПЪРВА ГРУПА</v>
      </c>
      <c r="D2" s="112"/>
      <c r="E2" s="112"/>
      <c r="F2" s="112"/>
      <c r="G2" s="112"/>
      <c r="H2" s="113"/>
      <c r="I2" s="9"/>
      <c r="J2" s="11"/>
      <c r="K2" s="8"/>
      <c r="L2" s="8"/>
      <c r="M2" s="8"/>
    </row>
    <row r="3" spans="2:13" ht="15" customHeight="1">
      <c r="B3" s="8"/>
      <c r="C3" s="12"/>
      <c r="D3" s="9"/>
      <c r="E3" s="9"/>
      <c r="F3" s="9"/>
      <c r="G3" s="9"/>
      <c r="H3" s="9"/>
      <c r="I3" s="9"/>
      <c r="J3" s="9"/>
      <c r="K3" s="9"/>
      <c r="L3" s="13"/>
      <c r="M3" s="14"/>
    </row>
    <row r="4" spans="2:13" ht="19.5" customHeight="1">
      <c r="B4" s="13" t="s">
        <v>64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1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7"/>
    </row>
    <row r="6" spans="2:13" s="3" customFormat="1" ht="11.25" customHeight="1">
      <c r="B6" s="15"/>
      <c r="C6" s="16"/>
      <c r="D6" s="114" t="s">
        <v>0</v>
      </c>
      <c r="E6" s="115"/>
      <c r="F6" s="116"/>
      <c r="G6" s="114" t="s">
        <v>1</v>
      </c>
      <c r="H6" s="115"/>
      <c r="I6" s="116"/>
      <c r="J6" s="114" t="s">
        <v>2</v>
      </c>
      <c r="K6" s="115"/>
      <c r="L6" s="116"/>
      <c r="M6" s="117" t="s">
        <v>3</v>
      </c>
    </row>
    <row r="7" spans="2:13" ht="44.25" customHeight="1" thickBot="1">
      <c r="B7" s="17" t="s">
        <v>4</v>
      </c>
      <c r="C7" s="18" t="s">
        <v>25</v>
      </c>
      <c r="D7" s="19" t="s">
        <v>24</v>
      </c>
      <c r="E7" s="19" t="s">
        <v>5</v>
      </c>
      <c r="F7" s="20" t="s">
        <v>6</v>
      </c>
      <c r="G7" s="19" t="s">
        <v>24</v>
      </c>
      <c r="H7" s="19" t="s">
        <v>5</v>
      </c>
      <c r="I7" s="20" t="s">
        <v>6</v>
      </c>
      <c r="J7" s="19" t="s">
        <v>24</v>
      </c>
      <c r="K7" s="19" t="s">
        <v>5</v>
      </c>
      <c r="L7" s="20" t="s">
        <v>6</v>
      </c>
      <c r="M7" s="118"/>
    </row>
    <row r="8" spans="2:13" s="4" customFormat="1" ht="9.75" customHeight="1" thickBot="1">
      <c r="B8" s="21" t="s">
        <v>7</v>
      </c>
      <c r="C8" s="22" t="s">
        <v>8</v>
      </c>
      <c r="D8" s="23" t="s">
        <v>9</v>
      </c>
      <c r="E8" s="23" t="s">
        <v>10</v>
      </c>
      <c r="F8" s="24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26</v>
      </c>
      <c r="M8" s="25">
        <v>11</v>
      </c>
    </row>
    <row r="9" spans="2:13" ht="22.5" customHeight="1">
      <c r="B9" s="26" t="s">
        <v>17</v>
      </c>
      <c r="C9" s="69">
        <f>D9+G9+J9</f>
        <v>766345</v>
      </c>
      <c r="D9" s="70">
        <f>'[6]R9200703'!K10</f>
        <v>263674</v>
      </c>
      <c r="E9" s="71">
        <f>'[6]R9200703'!L10</f>
        <v>51599</v>
      </c>
      <c r="F9" s="71">
        <f>D9-E9</f>
        <v>212075</v>
      </c>
      <c r="G9" s="70">
        <f>'[6]R9200703'!N10</f>
        <v>100368</v>
      </c>
      <c r="H9" s="70">
        <f>'[6]R9200703'!O10</f>
        <v>49288</v>
      </c>
      <c r="I9" s="71">
        <f>G9-H9</f>
        <v>51080</v>
      </c>
      <c r="J9" s="70">
        <f>'[6]R9200703'!Q10</f>
        <v>402303</v>
      </c>
      <c r="K9" s="70">
        <f>'[6]R9200703'!R10</f>
        <v>349639</v>
      </c>
      <c r="L9" s="71">
        <f aca="true" t="shared" si="0" ref="L9:L17">J9-K9</f>
        <v>52664</v>
      </c>
      <c r="M9" s="72">
        <f aca="true" t="shared" si="1" ref="M9:M17">E9+H9+K9</f>
        <v>450526</v>
      </c>
    </row>
    <row r="10" spans="2:13" ht="12" customHeight="1">
      <c r="B10" s="31" t="s">
        <v>59</v>
      </c>
      <c r="C10" s="29">
        <f aca="true" t="shared" si="2" ref="C10:C17">D10+G10+J10</f>
        <v>0</v>
      </c>
      <c r="D10" s="30">
        <f>'[6]R9200703'!K2</f>
        <v>0</v>
      </c>
      <c r="E10" s="30">
        <f>'[6]R9200703'!L2</f>
        <v>0</v>
      </c>
      <c r="F10" s="27">
        <f aca="true" t="shared" si="3" ref="F10:F17">D10-E10</f>
        <v>0</v>
      </c>
      <c r="G10" s="30">
        <f>'[6]R9200703'!N2</f>
        <v>0</v>
      </c>
      <c r="H10" s="30">
        <f>'[6]R9200703'!O2</f>
        <v>0</v>
      </c>
      <c r="I10" s="27">
        <f aca="true" t="shared" si="4" ref="I10:I17">G10-H10</f>
        <v>0</v>
      </c>
      <c r="J10" s="30">
        <f>'[6]R9200703'!Q2</f>
        <v>0</v>
      </c>
      <c r="K10" s="30">
        <f>'[6]R9200703'!R2</f>
        <v>0</v>
      </c>
      <c r="L10" s="27">
        <f t="shared" si="0"/>
        <v>0</v>
      </c>
      <c r="M10" s="28">
        <f t="shared" si="1"/>
        <v>0</v>
      </c>
    </row>
    <row r="11" spans="2:13" ht="12" customHeight="1">
      <c r="B11" s="31" t="s">
        <v>29</v>
      </c>
      <c r="C11" s="29">
        <f t="shared" si="2"/>
        <v>375</v>
      </c>
      <c r="D11" s="30">
        <f>'[6]R9200703'!K3</f>
        <v>0</v>
      </c>
      <c r="E11" s="30">
        <f>'[6]R9200703'!L3</f>
        <v>0</v>
      </c>
      <c r="F11" s="27">
        <f t="shared" si="3"/>
        <v>0</v>
      </c>
      <c r="G11" s="30">
        <f>'[6]R9200703'!N3</f>
        <v>0</v>
      </c>
      <c r="H11" s="30">
        <f>'[6]R9200703'!O3</f>
        <v>0</v>
      </c>
      <c r="I11" s="27">
        <f t="shared" si="4"/>
        <v>0</v>
      </c>
      <c r="J11" s="30">
        <f>'[6]R9200703'!Q3</f>
        <v>375</v>
      </c>
      <c r="K11" s="30">
        <f>'[6]R9200703'!R3</f>
        <v>375</v>
      </c>
      <c r="L11" s="27">
        <f t="shared" si="0"/>
        <v>0</v>
      </c>
      <c r="M11" s="28">
        <f t="shared" si="1"/>
        <v>375</v>
      </c>
    </row>
    <row r="12" spans="2:13" ht="12.75" customHeight="1">
      <c r="B12" s="31" t="s">
        <v>30</v>
      </c>
      <c r="C12" s="29">
        <f t="shared" si="2"/>
        <v>374</v>
      </c>
      <c r="D12" s="30">
        <f>'[6]R9200703'!K4</f>
        <v>0</v>
      </c>
      <c r="E12" s="30">
        <f>'[6]R9200703'!L4</f>
        <v>0</v>
      </c>
      <c r="F12" s="27">
        <f t="shared" si="3"/>
        <v>0</v>
      </c>
      <c r="G12" s="30">
        <f>'[6]R9200703'!N4</f>
        <v>0</v>
      </c>
      <c r="H12" s="30">
        <f>'[6]R9200703'!O4</f>
        <v>0</v>
      </c>
      <c r="I12" s="27">
        <f t="shared" si="4"/>
        <v>0</v>
      </c>
      <c r="J12" s="30">
        <f>'[6]R9200703'!Q4</f>
        <v>374</v>
      </c>
      <c r="K12" s="30">
        <f>'[6]R9200703'!R4</f>
        <v>374</v>
      </c>
      <c r="L12" s="27">
        <f t="shared" si="0"/>
        <v>0</v>
      </c>
      <c r="M12" s="28">
        <f t="shared" si="1"/>
        <v>374</v>
      </c>
    </row>
    <row r="13" spans="2:13" ht="11.25" customHeight="1">
      <c r="B13" s="31" t="s">
        <v>31</v>
      </c>
      <c r="C13" s="29">
        <f t="shared" si="2"/>
        <v>1</v>
      </c>
      <c r="D13" s="30">
        <f>'[6]R9200703'!K5</f>
        <v>0</v>
      </c>
      <c r="E13" s="30">
        <f>'[6]R9200703'!L5</f>
        <v>0</v>
      </c>
      <c r="F13" s="27">
        <f t="shared" si="3"/>
        <v>0</v>
      </c>
      <c r="G13" s="30">
        <f>'[6]R9200703'!N5</f>
        <v>0</v>
      </c>
      <c r="H13" s="30">
        <f>'[6]R9200703'!O5</f>
        <v>0</v>
      </c>
      <c r="I13" s="27">
        <f t="shared" si="4"/>
        <v>0</v>
      </c>
      <c r="J13" s="30">
        <f>'[6]R9200703'!Q5</f>
        <v>1</v>
      </c>
      <c r="K13" s="30">
        <f>'[6]R9200703'!R5</f>
        <v>1</v>
      </c>
      <c r="L13" s="27">
        <f t="shared" si="0"/>
        <v>0</v>
      </c>
      <c r="M13" s="28">
        <f t="shared" si="1"/>
        <v>1</v>
      </c>
    </row>
    <row r="14" spans="2:13" ht="10.5" customHeight="1">
      <c r="B14" s="31" t="s">
        <v>32</v>
      </c>
      <c r="C14" s="29">
        <f t="shared" si="2"/>
        <v>409979</v>
      </c>
      <c r="D14" s="30">
        <f>'[6]R9200703'!K6</f>
        <v>169862</v>
      </c>
      <c r="E14" s="30">
        <f>'[6]R9200703'!L6</f>
        <v>37991</v>
      </c>
      <c r="F14" s="27">
        <f t="shared" si="3"/>
        <v>131871</v>
      </c>
      <c r="G14" s="30">
        <f>'[6]R9200703'!N6</f>
        <v>58303</v>
      </c>
      <c r="H14" s="30">
        <f>'[6]R9200703'!O6</f>
        <v>27241</v>
      </c>
      <c r="I14" s="27">
        <f t="shared" si="4"/>
        <v>31062</v>
      </c>
      <c r="J14" s="30">
        <f>'[6]R9200703'!Q6</f>
        <v>181814</v>
      </c>
      <c r="K14" s="30">
        <f>'[6]R9200703'!R6</f>
        <v>158852</v>
      </c>
      <c r="L14" s="27">
        <f t="shared" si="0"/>
        <v>22962</v>
      </c>
      <c r="M14" s="28">
        <f t="shared" si="1"/>
        <v>224084</v>
      </c>
    </row>
    <row r="15" spans="2:13" ht="12.75" customHeight="1">
      <c r="B15" s="32" t="s">
        <v>33</v>
      </c>
      <c r="C15" s="29">
        <f t="shared" si="2"/>
        <v>355991</v>
      </c>
      <c r="D15" s="30">
        <f>'[6]R9200703'!K7</f>
        <v>93812</v>
      </c>
      <c r="E15" s="30">
        <f>'[6]R9200703'!L7</f>
        <v>13608</v>
      </c>
      <c r="F15" s="27">
        <f t="shared" si="3"/>
        <v>80204</v>
      </c>
      <c r="G15" s="30">
        <f>'[6]R9200703'!N7</f>
        <v>42065</v>
      </c>
      <c r="H15" s="30">
        <f>'[6]R9200703'!O7</f>
        <v>22047</v>
      </c>
      <c r="I15" s="27">
        <f t="shared" si="4"/>
        <v>20018</v>
      </c>
      <c r="J15" s="30">
        <f>'[6]R9200703'!Q7</f>
        <v>220114</v>
      </c>
      <c r="K15" s="30">
        <f>'[6]R9200703'!R7</f>
        <v>190412</v>
      </c>
      <c r="L15" s="27">
        <f t="shared" si="0"/>
        <v>29702</v>
      </c>
      <c r="M15" s="28">
        <f t="shared" si="1"/>
        <v>226067</v>
      </c>
    </row>
    <row r="16" spans="2:13" ht="12" customHeight="1">
      <c r="B16" s="42" t="s">
        <v>34</v>
      </c>
      <c r="C16" s="29">
        <f t="shared" si="2"/>
        <v>85064</v>
      </c>
      <c r="D16" s="30">
        <f>'[6]R9200703'!K8</f>
        <v>23397</v>
      </c>
      <c r="E16" s="30">
        <f>'[6]R9200703'!L8</f>
        <v>4271</v>
      </c>
      <c r="F16" s="27">
        <f t="shared" si="3"/>
        <v>19126</v>
      </c>
      <c r="G16" s="30">
        <f>'[6]R9200703'!N8</f>
        <v>9118</v>
      </c>
      <c r="H16" s="30">
        <f>'[6]R9200703'!O8</f>
        <v>4623</v>
      </c>
      <c r="I16" s="27">
        <f t="shared" si="4"/>
        <v>4495</v>
      </c>
      <c r="J16" s="30">
        <f>'[6]R9200703'!Q8</f>
        <v>52549</v>
      </c>
      <c r="K16" s="30">
        <f>'[6]R9200703'!R8</f>
        <v>32490</v>
      </c>
      <c r="L16" s="27">
        <f t="shared" si="0"/>
        <v>20059</v>
      </c>
      <c r="M16" s="28">
        <f t="shared" si="1"/>
        <v>41384</v>
      </c>
    </row>
    <row r="17" spans="2:13" ht="9.75" customHeight="1">
      <c r="B17" s="34" t="s">
        <v>35</v>
      </c>
      <c r="C17" s="29">
        <f t="shared" si="2"/>
        <v>270927</v>
      </c>
      <c r="D17" s="30">
        <f>'[6]R9200703'!K9</f>
        <v>70415</v>
      </c>
      <c r="E17" s="30">
        <f>'[6]R9200703'!L9</f>
        <v>9337</v>
      </c>
      <c r="F17" s="27">
        <f t="shared" si="3"/>
        <v>61078</v>
      </c>
      <c r="G17" s="30">
        <f>'[6]R9200703'!N9</f>
        <v>32947</v>
      </c>
      <c r="H17" s="30">
        <f>'[6]R9200703'!O9</f>
        <v>17424</v>
      </c>
      <c r="I17" s="27">
        <f t="shared" si="4"/>
        <v>15523</v>
      </c>
      <c r="J17" s="30">
        <f>'[6]R9200703'!Q9</f>
        <v>167565</v>
      </c>
      <c r="K17" s="30">
        <f>'[6]R9200703'!R9</f>
        <v>157922</v>
      </c>
      <c r="L17" s="27">
        <f t="shared" si="0"/>
        <v>9643</v>
      </c>
      <c r="M17" s="28">
        <f t="shared" si="1"/>
        <v>184683</v>
      </c>
    </row>
    <row r="18" spans="2:13" ht="22.5" customHeight="1">
      <c r="B18" s="35" t="s">
        <v>18</v>
      </c>
      <c r="C18" s="73">
        <f aca="true" t="shared" si="5" ref="C18:C26">F18+I18+L18</f>
        <v>241760</v>
      </c>
      <c r="D18" s="74">
        <f>'[6]R9200703'!$M$10</f>
        <v>176588</v>
      </c>
      <c r="E18" s="37"/>
      <c r="F18" s="74">
        <f>'[6]R9200703'!$M$10</f>
        <v>176588</v>
      </c>
      <c r="G18" s="75">
        <f>'[6]R9200703'!$P$10</f>
        <v>41309</v>
      </c>
      <c r="H18" s="37"/>
      <c r="I18" s="75">
        <f>'[6]R9200703'!$P$10</f>
        <v>41309</v>
      </c>
      <c r="J18" s="75">
        <f>'[6]R9200703'!$S$10</f>
        <v>23863</v>
      </c>
      <c r="K18" s="37"/>
      <c r="L18" s="75">
        <f>'[6]R9200703'!$S$10</f>
        <v>23863</v>
      </c>
      <c r="M18" s="40"/>
    </row>
    <row r="19" spans="2:13" ht="10.5" customHeight="1">
      <c r="B19" s="31" t="s">
        <v>60</v>
      </c>
      <c r="C19" s="36">
        <f t="shared" si="5"/>
        <v>0</v>
      </c>
      <c r="D19" s="38">
        <f aca="true" t="shared" si="6" ref="D19:D26">F19</f>
        <v>0</v>
      </c>
      <c r="E19" s="37"/>
      <c r="F19" s="38">
        <f>'[6]R9200703'!M2</f>
        <v>0</v>
      </c>
      <c r="G19" s="39">
        <f aca="true" t="shared" si="7" ref="G19:G26">I19</f>
        <v>0</v>
      </c>
      <c r="H19" s="37"/>
      <c r="I19" s="39">
        <f>'[6]R9200703'!P2</f>
        <v>0</v>
      </c>
      <c r="J19" s="39">
        <f aca="true" t="shared" si="8" ref="J19:J26">L19</f>
        <v>0</v>
      </c>
      <c r="K19" s="37"/>
      <c r="L19" s="39">
        <f>'[6]R9200703'!S2</f>
        <v>0</v>
      </c>
      <c r="M19" s="40"/>
    </row>
    <row r="20" spans="2:13" ht="10.5" customHeight="1">
      <c r="B20" s="31" t="s">
        <v>36</v>
      </c>
      <c r="C20" s="36">
        <f t="shared" si="5"/>
        <v>13</v>
      </c>
      <c r="D20" s="38">
        <f t="shared" si="6"/>
        <v>0</v>
      </c>
      <c r="E20" s="37"/>
      <c r="F20" s="38">
        <f>'[6]R9200703'!M3</f>
        <v>0</v>
      </c>
      <c r="G20" s="39">
        <f t="shared" si="7"/>
        <v>0</v>
      </c>
      <c r="H20" s="37"/>
      <c r="I20" s="39">
        <f>'[6]R9200703'!P3</f>
        <v>0</v>
      </c>
      <c r="J20" s="39">
        <f t="shared" si="8"/>
        <v>13</v>
      </c>
      <c r="K20" s="37"/>
      <c r="L20" s="39">
        <f>'[6]R9200703'!S3</f>
        <v>13</v>
      </c>
      <c r="M20" s="40"/>
    </row>
    <row r="21" spans="2:13" ht="12.75" customHeight="1">
      <c r="B21" s="31" t="s">
        <v>37</v>
      </c>
      <c r="C21" s="36">
        <f t="shared" si="5"/>
        <v>13</v>
      </c>
      <c r="D21" s="38">
        <f t="shared" si="6"/>
        <v>0</v>
      </c>
      <c r="E21" s="37"/>
      <c r="F21" s="38">
        <f>'[6]R9200703'!M4</f>
        <v>0</v>
      </c>
      <c r="G21" s="39">
        <f t="shared" si="7"/>
        <v>0</v>
      </c>
      <c r="H21" s="37"/>
      <c r="I21" s="39">
        <f>'[6]R9200703'!P4</f>
        <v>0</v>
      </c>
      <c r="J21" s="39">
        <f t="shared" si="8"/>
        <v>13</v>
      </c>
      <c r="K21" s="37"/>
      <c r="L21" s="39">
        <f>'[6]R9200703'!S4</f>
        <v>13</v>
      </c>
      <c r="M21" s="40"/>
    </row>
    <row r="22" spans="2:13" ht="10.5" customHeight="1">
      <c r="B22" s="31" t="s">
        <v>38</v>
      </c>
      <c r="C22" s="36">
        <f t="shared" si="5"/>
        <v>0</v>
      </c>
      <c r="D22" s="38">
        <f t="shared" si="6"/>
        <v>0</v>
      </c>
      <c r="E22" s="37"/>
      <c r="F22" s="38">
        <f>'[6]R9200703'!M5</f>
        <v>0</v>
      </c>
      <c r="G22" s="39">
        <f t="shared" si="7"/>
        <v>0</v>
      </c>
      <c r="H22" s="37"/>
      <c r="I22" s="39">
        <f>'[6]R9200703'!P5</f>
        <v>0</v>
      </c>
      <c r="J22" s="39">
        <f t="shared" si="8"/>
        <v>0</v>
      </c>
      <c r="K22" s="37"/>
      <c r="L22" s="39">
        <f>'[6]R9200703'!S5</f>
        <v>0</v>
      </c>
      <c r="M22" s="40"/>
    </row>
    <row r="23" spans="2:13" ht="11.25" customHeight="1">
      <c r="B23" s="31" t="s">
        <v>39</v>
      </c>
      <c r="C23" s="36">
        <f t="shared" si="5"/>
        <v>174646</v>
      </c>
      <c r="D23" s="38">
        <f t="shared" si="6"/>
        <v>134573</v>
      </c>
      <c r="E23" s="37"/>
      <c r="F23" s="38">
        <f>'[6]R9200703'!M6</f>
        <v>134573</v>
      </c>
      <c r="G23" s="39">
        <f t="shared" si="7"/>
        <v>27001</v>
      </c>
      <c r="H23" s="37"/>
      <c r="I23" s="39">
        <f>'[6]R9200703'!P6</f>
        <v>27001</v>
      </c>
      <c r="J23" s="39">
        <f t="shared" si="8"/>
        <v>13072</v>
      </c>
      <c r="K23" s="37"/>
      <c r="L23" s="39">
        <f>'[6]R9200703'!S6</f>
        <v>13072</v>
      </c>
      <c r="M23" s="40"/>
    </row>
    <row r="24" spans="2:13" ht="12" customHeight="1">
      <c r="B24" s="32" t="s">
        <v>40</v>
      </c>
      <c r="C24" s="36">
        <f t="shared" si="5"/>
        <v>67101</v>
      </c>
      <c r="D24" s="38">
        <f t="shared" si="6"/>
        <v>42015</v>
      </c>
      <c r="E24" s="37"/>
      <c r="F24" s="38">
        <f>'[6]R9200703'!M7</f>
        <v>42015</v>
      </c>
      <c r="G24" s="39">
        <f t="shared" si="7"/>
        <v>14308</v>
      </c>
      <c r="H24" s="37"/>
      <c r="I24" s="39">
        <f>'[6]R9200703'!P7</f>
        <v>14308</v>
      </c>
      <c r="J24" s="39">
        <f t="shared" si="8"/>
        <v>10778</v>
      </c>
      <c r="K24" s="37"/>
      <c r="L24" s="39">
        <f>'[6]R9200703'!S7</f>
        <v>10778</v>
      </c>
      <c r="M24" s="40"/>
    </row>
    <row r="25" spans="2:13" ht="9.75" customHeight="1">
      <c r="B25" s="33" t="s">
        <v>41</v>
      </c>
      <c r="C25" s="36">
        <f t="shared" si="5"/>
        <v>50266</v>
      </c>
      <c r="D25" s="38">
        <f t="shared" si="6"/>
        <v>31915</v>
      </c>
      <c r="E25" s="37"/>
      <c r="F25" s="38">
        <f>'[6]R9200703'!M8</f>
        <v>31915</v>
      </c>
      <c r="G25" s="39">
        <f t="shared" si="7"/>
        <v>11593</v>
      </c>
      <c r="H25" s="37"/>
      <c r="I25" s="39">
        <f>'[6]R9200703'!P8</f>
        <v>11593</v>
      </c>
      <c r="J25" s="39">
        <f t="shared" si="8"/>
        <v>6758</v>
      </c>
      <c r="K25" s="37"/>
      <c r="L25" s="39">
        <f>'[6]R9200703'!S8</f>
        <v>6758</v>
      </c>
      <c r="M25" s="40"/>
    </row>
    <row r="26" spans="2:13" ht="11.25" customHeight="1">
      <c r="B26" s="34" t="s">
        <v>42</v>
      </c>
      <c r="C26" s="36">
        <f t="shared" si="5"/>
        <v>16835</v>
      </c>
      <c r="D26" s="38">
        <f t="shared" si="6"/>
        <v>10100</v>
      </c>
      <c r="E26" s="37"/>
      <c r="F26" s="38">
        <f>'[6]R9200703'!M9</f>
        <v>10100</v>
      </c>
      <c r="G26" s="39">
        <f t="shared" si="7"/>
        <v>2715</v>
      </c>
      <c r="H26" s="37"/>
      <c r="I26" s="39">
        <f>'[6]R9200703'!P9</f>
        <v>2715</v>
      </c>
      <c r="J26" s="39">
        <f t="shared" si="8"/>
        <v>4020</v>
      </c>
      <c r="K26" s="37"/>
      <c r="L26" s="39">
        <f>'[6]R9200703'!S9</f>
        <v>4020</v>
      </c>
      <c r="M26" s="40"/>
    </row>
    <row r="27" spans="2:13" ht="12" customHeight="1" thickBot="1">
      <c r="B27" s="41" t="s">
        <v>19</v>
      </c>
      <c r="C27" s="76">
        <f>C9+C18</f>
        <v>1008105</v>
      </c>
      <c r="D27" s="77">
        <f>D9+D18</f>
        <v>440262</v>
      </c>
      <c r="E27" s="78">
        <f>E9</f>
        <v>51599</v>
      </c>
      <c r="F27" s="76">
        <f>F9+F18</f>
        <v>388663</v>
      </c>
      <c r="G27" s="77">
        <f>G9+G18</f>
        <v>141677</v>
      </c>
      <c r="H27" s="78">
        <f>H9</f>
        <v>49288</v>
      </c>
      <c r="I27" s="76">
        <f>I9+I18</f>
        <v>92389</v>
      </c>
      <c r="J27" s="77">
        <f>J9+J18</f>
        <v>426166</v>
      </c>
      <c r="K27" s="78">
        <f>K9</f>
        <v>349639</v>
      </c>
      <c r="L27" s="76">
        <f>L9+L18</f>
        <v>76527</v>
      </c>
      <c r="M27" s="79">
        <f>M9</f>
        <v>450526</v>
      </c>
    </row>
    <row r="28" spans="3:12" ht="14.25" customHeight="1" thickBot="1">
      <c r="C28" s="5"/>
      <c r="D28" s="2"/>
      <c r="E28" s="2"/>
      <c r="F28" s="2"/>
      <c r="G28" s="2"/>
      <c r="H28" s="6"/>
      <c r="I28" s="6"/>
      <c r="J28" s="6"/>
      <c r="K28" s="2"/>
      <c r="L28" s="7"/>
    </row>
    <row r="29" spans="2:13" ht="53.25" thickBot="1">
      <c r="B29" s="43" t="s">
        <v>4</v>
      </c>
      <c r="C29" s="56" t="s">
        <v>24</v>
      </c>
      <c r="D29" s="44" t="s">
        <v>20</v>
      </c>
      <c r="E29" s="45" t="s">
        <v>21</v>
      </c>
      <c r="F29" s="45" t="s">
        <v>6</v>
      </c>
      <c r="G29" s="44" t="s">
        <v>22</v>
      </c>
      <c r="H29" s="46" t="s">
        <v>23</v>
      </c>
      <c r="I29" s="6"/>
      <c r="J29" s="92" t="s">
        <v>4</v>
      </c>
      <c r="K29" s="93"/>
      <c r="L29" s="94"/>
      <c r="M29" s="52" t="s">
        <v>58</v>
      </c>
    </row>
    <row r="30" spans="2:13" ht="11.25" customHeight="1" thickBot="1">
      <c r="B30" s="21" t="s">
        <v>7</v>
      </c>
      <c r="C30" s="54" t="s">
        <v>8</v>
      </c>
      <c r="D30" s="47" t="s">
        <v>9</v>
      </c>
      <c r="E30" s="54" t="s">
        <v>10</v>
      </c>
      <c r="F30" s="48" t="s">
        <v>11</v>
      </c>
      <c r="G30" s="49" t="s">
        <v>12</v>
      </c>
      <c r="H30" s="49" t="s">
        <v>13</v>
      </c>
      <c r="I30" s="55"/>
      <c r="J30" s="21" t="s">
        <v>7</v>
      </c>
      <c r="K30" s="95"/>
      <c r="L30" s="96"/>
      <c r="M30" s="51" t="s">
        <v>8</v>
      </c>
    </row>
    <row r="31" spans="2:13" ht="52.5" customHeight="1" thickBot="1">
      <c r="B31" s="53" t="s">
        <v>43</v>
      </c>
      <c r="C31" s="80">
        <f>'[6]R9200703'!E10</f>
        <v>9307745</v>
      </c>
      <c r="D31" s="81">
        <f>'[6]R9200703'!F10</f>
        <v>119412</v>
      </c>
      <c r="E31" s="82">
        <f>'[6]R9200703'!$I$10</f>
        <v>0</v>
      </c>
      <c r="F31" s="82">
        <f>C31-D31</f>
        <v>9188333</v>
      </c>
      <c r="G31" s="83">
        <f>'[6]R9200703'!$G$10</f>
        <v>1.28</v>
      </c>
      <c r="H31" s="84">
        <f>'[6]R9200703'!$J$10</f>
        <v>0</v>
      </c>
      <c r="I31" s="6"/>
      <c r="J31" s="97" t="s">
        <v>27</v>
      </c>
      <c r="K31" s="98"/>
      <c r="L31" s="99"/>
      <c r="M31" s="85">
        <f>'[6]R9200703'!$H$10</f>
        <v>14718565</v>
      </c>
    </row>
    <row r="32" spans="2:13" ht="11.25">
      <c r="B32" s="31" t="s">
        <v>61</v>
      </c>
      <c r="C32" s="57">
        <f>'[6]R9200703'!E2</f>
        <v>20555</v>
      </c>
      <c r="D32" s="59">
        <f>'[6]R9200703'!F2</f>
        <v>112</v>
      </c>
      <c r="E32" s="61">
        <f>'[6]R9200703'!I2</f>
        <v>0</v>
      </c>
      <c r="F32" s="61">
        <f aca="true" t="shared" si="9" ref="F32:F39">C32-D32</f>
        <v>20443</v>
      </c>
      <c r="G32" s="63">
        <f>'[6]R9200703'!G2</f>
        <v>0.54</v>
      </c>
      <c r="H32" s="65">
        <f>'[6]R9200703'!J2</f>
        <v>0</v>
      </c>
      <c r="J32" s="106" t="s">
        <v>62</v>
      </c>
      <c r="K32" s="107"/>
      <c r="L32" s="88"/>
      <c r="M32" s="67">
        <f>'[6]R9200703'!H2</f>
        <v>55388</v>
      </c>
    </row>
    <row r="33" spans="2:13" ht="11.25">
      <c r="B33" s="31" t="s">
        <v>45</v>
      </c>
      <c r="C33" s="57">
        <f>'[6]R9200703'!E3</f>
        <v>59645</v>
      </c>
      <c r="D33" s="59">
        <f>'[6]R9200703'!F3</f>
        <v>820</v>
      </c>
      <c r="E33" s="61">
        <f>'[6]R9200703'!I3</f>
        <v>0</v>
      </c>
      <c r="F33" s="61">
        <f t="shared" si="9"/>
        <v>58825</v>
      </c>
      <c r="G33" s="63">
        <f>'[6]R9200703'!G3</f>
        <v>1.37</v>
      </c>
      <c r="H33" s="65">
        <f>'[6]R9200703'!J3</f>
        <v>0</v>
      </c>
      <c r="J33" s="108" t="s">
        <v>51</v>
      </c>
      <c r="K33" s="109"/>
      <c r="L33" s="110"/>
      <c r="M33" s="67">
        <f>'[6]R9200703'!H3</f>
        <v>5272773</v>
      </c>
    </row>
    <row r="34" spans="2:13" ht="11.25">
      <c r="B34" s="31" t="s">
        <v>46</v>
      </c>
      <c r="C34" s="57">
        <f>'[6]R9200703'!E4</f>
        <v>0</v>
      </c>
      <c r="D34" s="59">
        <f>'[6]R9200703'!F4</f>
        <v>0</v>
      </c>
      <c r="E34" s="61">
        <f>'[6]R9200703'!I4</f>
        <v>0</v>
      </c>
      <c r="F34" s="61">
        <f t="shared" si="9"/>
        <v>0</v>
      </c>
      <c r="G34" s="63">
        <f>'[6]R9200703'!G4</f>
        <v>0</v>
      </c>
      <c r="H34" s="65">
        <f>'[6]R9200703'!J4</f>
        <v>0</v>
      </c>
      <c r="J34" s="108" t="s">
        <v>52</v>
      </c>
      <c r="K34" s="109"/>
      <c r="L34" s="110"/>
      <c r="M34" s="67">
        <f>'[6]R9200703'!H4</f>
        <v>5111519</v>
      </c>
    </row>
    <row r="35" spans="2:13" ht="11.25">
      <c r="B35" s="31" t="s">
        <v>47</v>
      </c>
      <c r="C35" s="57">
        <f>'[6]R9200703'!E5</f>
        <v>59645</v>
      </c>
      <c r="D35" s="59">
        <f>'[6]R9200703'!F5</f>
        <v>820</v>
      </c>
      <c r="E35" s="61">
        <f>'[6]R9200703'!I5</f>
        <v>0</v>
      </c>
      <c r="F35" s="61">
        <f t="shared" si="9"/>
        <v>58825</v>
      </c>
      <c r="G35" s="63">
        <f>'[6]R9200703'!G5</f>
        <v>1.37</v>
      </c>
      <c r="H35" s="65">
        <f>'[6]R9200703'!J5</f>
        <v>0</v>
      </c>
      <c r="J35" s="108" t="s">
        <v>53</v>
      </c>
      <c r="K35" s="109"/>
      <c r="L35" s="110"/>
      <c r="M35" s="67">
        <f>'[6]R9200703'!H5</f>
        <v>161254</v>
      </c>
    </row>
    <row r="36" spans="2:13" ht="11.25">
      <c r="B36" s="31" t="s">
        <v>48</v>
      </c>
      <c r="C36" s="57">
        <f>'[6]R9200703'!E6</f>
        <v>4309372</v>
      </c>
      <c r="D36" s="59">
        <f>'[6]R9200703'!F6</f>
        <v>51805</v>
      </c>
      <c r="E36" s="61">
        <f>'[6]R9200703'!I6</f>
        <v>0</v>
      </c>
      <c r="F36" s="61">
        <f t="shared" si="9"/>
        <v>4257567</v>
      </c>
      <c r="G36" s="63">
        <f>'[6]R9200703'!G6</f>
        <v>1.2</v>
      </c>
      <c r="H36" s="65">
        <f>'[6]R9200703'!J6</f>
        <v>0</v>
      </c>
      <c r="J36" s="108" t="s">
        <v>54</v>
      </c>
      <c r="K36" s="109"/>
      <c r="L36" s="110"/>
      <c r="M36" s="67">
        <f>'[6]R9200703'!H6</f>
        <v>6974130</v>
      </c>
    </row>
    <row r="37" spans="2:13" ht="11.25">
      <c r="B37" s="34" t="s">
        <v>44</v>
      </c>
      <c r="C37" s="57">
        <f>'[6]R9200703'!E7</f>
        <v>4918173</v>
      </c>
      <c r="D37" s="59">
        <f>'[6]R9200703'!F7</f>
        <v>66675</v>
      </c>
      <c r="E37" s="61">
        <f>'[6]R9200703'!I7</f>
        <v>0</v>
      </c>
      <c r="F37" s="61">
        <f t="shared" si="9"/>
        <v>4851498</v>
      </c>
      <c r="G37" s="63">
        <f>'[6]R9200703'!G7</f>
        <v>1.36</v>
      </c>
      <c r="H37" s="65">
        <f>'[6]R9200703'!J7</f>
        <v>0</v>
      </c>
      <c r="J37" s="103" t="s">
        <v>55</v>
      </c>
      <c r="K37" s="104"/>
      <c r="L37" s="105"/>
      <c r="M37" s="67">
        <f>'[6]R9200703'!H7</f>
        <v>2416274</v>
      </c>
    </row>
    <row r="38" spans="2:13" ht="20.25" customHeight="1">
      <c r="B38" s="33" t="s">
        <v>49</v>
      </c>
      <c r="C38" s="57">
        <f>'[6]R9200703'!E8</f>
        <v>2025844</v>
      </c>
      <c r="D38" s="59">
        <f>'[6]R9200703'!F8</f>
        <v>19596</v>
      </c>
      <c r="E38" s="61">
        <f>'[6]R9200703'!I8</f>
        <v>0</v>
      </c>
      <c r="F38" s="61">
        <f t="shared" si="9"/>
        <v>2006248</v>
      </c>
      <c r="G38" s="63">
        <f>'[6]R9200703'!G8</f>
        <v>0.97</v>
      </c>
      <c r="H38" s="65">
        <f>'[6]R9200703'!J8</f>
        <v>0</v>
      </c>
      <c r="J38" s="100" t="s">
        <v>56</v>
      </c>
      <c r="K38" s="101"/>
      <c r="L38" s="102"/>
      <c r="M38" s="67">
        <f>'[6]R9200703'!H8</f>
        <v>1189386</v>
      </c>
    </row>
    <row r="39" spans="2:13" ht="12" thickBot="1">
      <c r="B39" s="50" t="s">
        <v>50</v>
      </c>
      <c r="C39" s="58">
        <f>'[6]R9200703'!E9</f>
        <v>2892329</v>
      </c>
      <c r="D39" s="60">
        <f>'[6]R9200703'!F9</f>
        <v>47079</v>
      </c>
      <c r="E39" s="62">
        <f>'[6]R9200703'!I9</f>
        <v>0</v>
      </c>
      <c r="F39" s="62">
        <f t="shared" si="9"/>
        <v>2845250</v>
      </c>
      <c r="G39" s="64">
        <f>'[6]R9200703'!G9</f>
        <v>1.63</v>
      </c>
      <c r="H39" s="66">
        <f>'[6]R9200703'!J9</f>
        <v>0</v>
      </c>
      <c r="J39" s="89" t="s">
        <v>57</v>
      </c>
      <c r="K39" s="90"/>
      <c r="L39" s="91"/>
      <c r="M39" s="68">
        <f>'[6]R9200703'!H9</f>
        <v>1226888</v>
      </c>
    </row>
    <row r="40" spans="2:3" ht="12" thickBot="1">
      <c r="B40" s="41" t="s">
        <v>28</v>
      </c>
      <c r="C40" s="76">
        <f>C31+M31</f>
        <v>24026310</v>
      </c>
    </row>
    <row r="42" ht="11.25">
      <c r="B42" s="86" t="s">
        <v>63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2.140625" style="1" customWidth="1"/>
    <col min="3" max="3" width="8.8515625" style="1" customWidth="1"/>
    <col min="4" max="5" width="10.28125" style="1" customWidth="1"/>
    <col min="6" max="6" width="8.8515625" style="1" customWidth="1"/>
    <col min="7" max="7" width="9.421875" style="1" customWidth="1"/>
    <col min="8" max="8" width="9.140625" style="1" customWidth="1"/>
    <col min="9" max="9" width="9.00390625" style="1" customWidth="1"/>
    <col min="10" max="10" width="9.28125" style="1" customWidth="1"/>
    <col min="11" max="11" width="10.421875" style="1" customWidth="1"/>
    <col min="12" max="12" width="9.00390625" style="1" customWidth="1"/>
    <col min="13" max="13" width="10.00390625" style="1" customWidth="1"/>
    <col min="14" max="16384" width="7.8515625" style="1" customWidth="1"/>
  </cols>
  <sheetData>
    <row r="1" spans="2:13" ht="9" customHeight="1" thickBot="1">
      <c r="B1" s="8"/>
      <c r="C1" s="8"/>
      <c r="D1" s="9"/>
      <c r="E1" s="9"/>
      <c r="F1" s="9"/>
      <c r="G1" s="9"/>
      <c r="H1" s="9"/>
      <c r="I1" s="9"/>
      <c r="J1" s="8"/>
      <c r="K1" s="8"/>
      <c r="L1" s="8"/>
      <c r="M1" s="8"/>
    </row>
    <row r="2" spans="2:13" ht="13.5" customHeight="1" thickBot="1">
      <c r="B2" s="10"/>
      <c r="C2" s="122" t="s">
        <v>66</v>
      </c>
      <c r="D2" s="123"/>
      <c r="E2" s="123"/>
      <c r="F2" s="123"/>
      <c r="G2" s="123"/>
      <c r="H2" s="124"/>
      <c r="I2" s="9"/>
      <c r="J2" s="11"/>
      <c r="K2" s="8"/>
      <c r="L2" s="8"/>
      <c r="M2" s="8"/>
    </row>
    <row r="3" spans="2:13" ht="15" customHeight="1">
      <c r="B3" s="8"/>
      <c r="C3" s="12"/>
      <c r="D3" s="9"/>
      <c r="E3" s="9"/>
      <c r="F3" s="9"/>
      <c r="G3" s="9"/>
      <c r="H3" s="9"/>
      <c r="I3" s="9"/>
      <c r="J3" s="9"/>
      <c r="K3" s="9"/>
      <c r="L3" s="13"/>
      <c r="M3" s="14"/>
    </row>
    <row r="4" spans="2:13" ht="19.5" customHeight="1"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3" ht="11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7"/>
    </row>
    <row r="6" spans="2:13" s="3" customFormat="1" ht="11.25" customHeight="1">
      <c r="B6" s="15"/>
      <c r="C6" s="16"/>
      <c r="D6" s="126" t="s">
        <v>0</v>
      </c>
      <c r="E6" s="127"/>
      <c r="F6" s="128"/>
      <c r="G6" s="126" t="s">
        <v>1</v>
      </c>
      <c r="H6" s="127"/>
      <c r="I6" s="128"/>
      <c r="J6" s="126" t="s">
        <v>2</v>
      </c>
      <c r="K6" s="127"/>
      <c r="L6" s="128"/>
      <c r="M6" s="129" t="s">
        <v>3</v>
      </c>
    </row>
    <row r="7" spans="2:13" ht="44.25" customHeight="1" thickBot="1">
      <c r="B7" s="17" t="s">
        <v>4</v>
      </c>
      <c r="C7" s="18" t="s">
        <v>25</v>
      </c>
      <c r="D7" s="19" t="s">
        <v>24</v>
      </c>
      <c r="E7" s="19" t="s">
        <v>5</v>
      </c>
      <c r="F7" s="20" t="s">
        <v>6</v>
      </c>
      <c r="G7" s="19" t="s">
        <v>24</v>
      </c>
      <c r="H7" s="19" t="s">
        <v>5</v>
      </c>
      <c r="I7" s="20" t="s">
        <v>6</v>
      </c>
      <c r="J7" s="19" t="s">
        <v>24</v>
      </c>
      <c r="K7" s="19" t="s">
        <v>5</v>
      </c>
      <c r="L7" s="20" t="s">
        <v>6</v>
      </c>
      <c r="M7" s="130"/>
    </row>
    <row r="8" spans="2:13" s="4" customFormat="1" ht="9.75" customHeight="1" thickBot="1">
      <c r="B8" s="21" t="s">
        <v>7</v>
      </c>
      <c r="C8" s="22" t="s">
        <v>8</v>
      </c>
      <c r="D8" s="23" t="s">
        <v>9</v>
      </c>
      <c r="E8" s="23" t="s">
        <v>10</v>
      </c>
      <c r="F8" s="24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26</v>
      </c>
      <c r="M8" s="25">
        <v>11</v>
      </c>
    </row>
    <row r="9" spans="2:13" ht="22.5" customHeight="1">
      <c r="B9" s="26" t="s">
        <v>17</v>
      </c>
      <c r="C9" s="69">
        <v>345679</v>
      </c>
      <c r="D9" s="70">
        <v>200526</v>
      </c>
      <c r="E9" s="71">
        <v>31537</v>
      </c>
      <c r="F9" s="71">
        <v>168989</v>
      </c>
      <c r="G9" s="70">
        <v>25226</v>
      </c>
      <c r="H9" s="70">
        <v>15520</v>
      </c>
      <c r="I9" s="71">
        <v>9706</v>
      </c>
      <c r="J9" s="70">
        <v>119927</v>
      </c>
      <c r="K9" s="70">
        <v>107788</v>
      </c>
      <c r="L9" s="71">
        <v>12139</v>
      </c>
      <c r="M9" s="72">
        <v>154845</v>
      </c>
    </row>
    <row r="10" spans="2:13" ht="12" customHeight="1">
      <c r="B10" s="31" t="s">
        <v>59</v>
      </c>
      <c r="C10" s="29">
        <v>0</v>
      </c>
      <c r="D10" s="30">
        <v>0</v>
      </c>
      <c r="E10" s="30">
        <v>0</v>
      </c>
      <c r="F10" s="27">
        <v>0</v>
      </c>
      <c r="G10" s="30">
        <v>0</v>
      </c>
      <c r="H10" s="30">
        <v>0</v>
      </c>
      <c r="I10" s="27">
        <v>0</v>
      </c>
      <c r="J10" s="30">
        <v>0</v>
      </c>
      <c r="K10" s="30">
        <v>0</v>
      </c>
      <c r="L10" s="27">
        <v>0</v>
      </c>
      <c r="M10" s="28">
        <v>0</v>
      </c>
    </row>
    <row r="11" spans="2:13" ht="12" customHeight="1">
      <c r="B11" s="31" t="s">
        <v>29</v>
      </c>
      <c r="C11" s="29">
        <v>544</v>
      </c>
      <c r="D11" s="30">
        <v>0</v>
      </c>
      <c r="E11" s="30">
        <v>0</v>
      </c>
      <c r="F11" s="27">
        <v>0</v>
      </c>
      <c r="G11" s="30">
        <v>0</v>
      </c>
      <c r="H11" s="30">
        <v>0</v>
      </c>
      <c r="I11" s="27">
        <v>0</v>
      </c>
      <c r="J11" s="30">
        <v>544</v>
      </c>
      <c r="K11" s="30">
        <v>544</v>
      </c>
      <c r="L11" s="27">
        <v>0</v>
      </c>
      <c r="M11" s="28">
        <v>544</v>
      </c>
    </row>
    <row r="12" spans="2:13" ht="12.75" customHeight="1">
      <c r="B12" s="31" t="s">
        <v>30</v>
      </c>
      <c r="C12" s="29">
        <v>289</v>
      </c>
      <c r="D12" s="30">
        <v>0</v>
      </c>
      <c r="E12" s="30">
        <v>0</v>
      </c>
      <c r="F12" s="27">
        <v>0</v>
      </c>
      <c r="G12" s="30">
        <v>0</v>
      </c>
      <c r="H12" s="30">
        <v>0</v>
      </c>
      <c r="I12" s="27">
        <v>0</v>
      </c>
      <c r="J12" s="30">
        <v>289</v>
      </c>
      <c r="K12" s="30">
        <v>289</v>
      </c>
      <c r="L12" s="27">
        <v>0</v>
      </c>
      <c r="M12" s="28">
        <v>289</v>
      </c>
    </row>
    <row r="13" spans="2:13" ht="11.25" customHeight="1">
      <c r="B13" s="31" t="s">
        <v>31</v>
      </c>
      <c r="C13" s="29">
        <v>255</v>
      </c>
      <c r="D13" s="30">
        <v>0</v>
      </c>
      <c r="E13" s="30">
        <v>0</v>
      </c>
      <c r="F13" s="27">
        <v>0</v>
      </c>
      <c r="G13" s="30">
        <v>0</v>
      </c>
      <c r="H13" s="30">
        <v>0</v>
      </c>
      <c r="I13" s="27">
        <v>0</v>
      </c>
      <c r="J13" s="30">
        <v>255</v>
      </c>
      <c r="K13" s="30">
        <v>255</v>
      </c>
      <c r="L13" s="27">
        <v>0</v>
      </c>
      <c r="M13" s="28">
        <v>255</v>
      </c>
    </row>
    <row r="14" spans="2:13" ht="10.5" customHeight="1">
      <c r="B14" s="31" t="s">
        <v>32</v>
      </c>
      <c r="C14" s="29">
        <v>301555</v>
      </c>
      <c r="D14" s="30">
        <v>185865</v>
      </c>
      <c r="E14" s="30">
        <v>29035</v>
      </c>
      <c r="F14" s="27">
        <v>156830</v>
      </c>
      <c r="G14" s="30">
        <v>19508</v>
      </c>
      <c r="H14" s="30">
        <v>12405</v>
      </c>
      <c r="I14" s="27">
        <v>7103</v>
      </c>
      <c r="J14" s="30">
        <v>96182</v>
      </c>
      <c r="K14" s="30">
        <v>86740</v>
      </c>
      <c r="L14" s="27">
        <v>9442</v>
      </c>
      <c r="M14" s="28">
        <v>128180</v>
      </c>
    </row>
    <row r="15" spans="2:13" ht="12.75" customHeight="1">
      <c r="B15" s="32" t="s">
        <v>33</v>
      </c>
      <c r="C15" s="29">
        <v>43580</v>
      </c>
      <c r="D15" s="30">
        <v>14661</v>
      </c>
      <c r="E15" s="30">
        <v>2502</v>
      </c>
      <c r="F15" s="27">
        <v>12159</v>
      </c>
      <c r="G15" s="30">
        <v>5718</v>
      </c>
      <c r="H15" s="30">
        <v>3115</v>
      </c>
      <c r="I15" s="27">
        <v>2603</v>
      </c>
      <c r="J15" s="30">
        <v>23201</v>
      </c>
      <c r="K15" s="30">
        <v>20504</v>
      </c>
      <c r="L15" s="27">
        <v>2697</v>
      </c>
      <c r="M15" s="28">
        <v>26121</v>
      </c>
    </row>
    <row r="16" spans="2:13" ht="12" customHeight="1">
      <c r="B16" s="42" t="s">
        <v>34</v>
      </c>
      <c r="C16" s="29">
        <v>13778</v>
      </c>
      <c r="D16" s="30">
        <v>3812</v>
      </c>
      <c r="E16" s="30">
        <v>641</v>
      </c>
      <c r="F16" s="27">
        <v>3171</v>
      </c>
      <c r="G16" s="30">
        <v>1903</v>
      </c>
      <c r="H16" s="30">
        <v>822</v>
      </c>
      <c r="I16" s="27">
        <v>1081</v>
      </c>
      <c r="J16" s="30">
        <v>8063</v>
      </c>
      <c r="K16" s="30">
        <v>5800</v>
      </c>
      <c r="L16" s="27">
        <v>2263</v>
      </c>
      <c r="M16" s="28">
        <v>7263</v>
      </c>
    </row>
    <row r="17" spans="2:13" ht="9.75" customHeight="1">
      <c r="B17" s="34" t="s">
        <v>35</v>
      </c>
      <c r="C17" s="29">
        <v>29802</v>
      </c>
      <c r="D17" s="30">
        <v>10849</v>
      </c>
      <c r="E17" s="30">
        <v>1861</v>
      </c>
      <c r="F17" s="27">
        <v>8988</v>
      </c>
      <c r="G17" s="30">
        <v>3815</v>
      </c>
      <c r="H17" s="30">
        <v>2293</v>
      </c>
      <c r="I17" s="27">
        <v>1522</v>
      </c>
      <c r="J17" s="30">
        <v>15138</v>
      </c>
      <c r="K17" s="30">
        <v>14704</v>
      </c>
      <c r="L17" s="27">
        <v>434</v>
      </c>
      <c r="M17" s="28">
        <v>18858</v>
      </c>
    </row>
    <row r="18" spans="2:13" ht="22.5" customHeight="1">
      <c r="B18" s="35" t="s">
        <v>18</v>
      </c>
      <c r="C18" s="73">
        <v>109877</v>
      </c>
      <c r="D18" s="74">
        <v>82216</v>
      </c>
      <c r="E18" s="37"/>
      <c r="F18" s="74">
        <v>82216</v>
      </c>
      <c r="G18" s="75">
        <v>16439</v>
      </c>
      <c r="H18" s="37"/>
      <c r="I18" s="75">
        <v>16439</v>
      </c>
      <c r="J18" s="75">
        <v>11222</v>
      </c>
      <c r="K18" s="37"/>
      <c r="L18" s="75">
        <v>11222</v>
      </c>
      <c r="M18" s="40"/>
    </row>
    <row r="19" spans="2:13" ht="10.5" customHeight="1">
      <c r="B19" s="31" t="s">
        <v>59</v>
      </c>
      <c r="C19" s="36">
        <v>0</v>
      </c>
      <c r="D19" s="38">
        <v>0</v>
      </c>
      <c r="E19" s="37"/>
      <c r="F19" s="38">
        <v>0</v>
      </c>
      <c r="G19" s="39">
        <v>0</v>
      </c>
      <c r="H19" s="37"/>
      <c r="I19" s="39">
        <v>0</v>
      </c>
      <c r="J19" s="39">
        <v>0</v>
      </c>
      <c r="K19" s="37"/>
      <c r="L19" s="39">
        <v>0</v>
      </c>
      <c r="M19" s="40"/>
    </row>
    <row r="20" spans="2:13" ht="10.5" customHeight="1">
      <c r="B20" s="31" t="s">
        <v>36</v>
      </c>
      <c r="C20" s="36">
        <v>0</v>
      </c>
      <c r="D20" s="38">
        <v>0</v>
      </c>
      <c r="E20" s="37"/>
      <c r="F20" s="38">
        <v>0</v>
      </c>
      <c r="G20" s="39">
        <v>0</v>
      </c>
      <c r="H20" s="37"/>
      <c r="I20" s="39">
        <v>0</v>
      </c>
      <c r="J20" s="39">
        <v>0</v>
      </c>
      <c r="K20" s="37"/>
      <c r="L20" s="39">
        <v>0</v>
      </c>
      <c r="M20" s="40"/>
    </row>
    <row r="21" spans="2:13" ht="12.75" customHeight="1">
      <c r="B21" s="31" t="s">
        <v>37</v>
      </c>
      <c r="C21" s="36">
        <v>0</v>
      </c>
      <c r="D21" s="38">
        <v>0</v>
      </c>
      <c r="E21" s="37"/>
      <c r="F21" s="38">
        <v>0</v>
      </c>
      <c r="G21" s="39">
        <v>0</v>
      </c>
      <c r="H21" s="37"/>
      <c r="I21" s="39">
        <v>0</v>
      </c>
      <c r="J21" s="39">
        <v>0</v>
      </c>
      <c r="K21" s="37"/>
      <c r="L21" s="39">
        <v>0</v>
      </c>
      <c r="M21" s="40"/>
    </row>
    <row r="22" spans="2:13" ht="10.5" customHeight="1">
      <c r="B22" s="31" t="s">
        <v>38</v>
      </c>
      <c r="C22" s="36">
        <v>0</v>
      </c>
      <c r="D22" s="38">
        <v>0</v>
      </c>
      <c r="E22" s="37"/>
      <c r="F22" s="38">
        <v>0</v>
      </c>
      <c r="G22" s="39">
        <v>0</v>
      </c>
      <c r="H22" s="37"/>
      <c r="I22" s="39">
        <v>0</v>
      </c>
      <c r="J22" s="39">
        <v>0</v>
      </c>
      <c r="K22" s="37"/>
      <c r="L22" s="39">
        <v>0</v>
      </c>
      <c r="M22" s="40"/>
    </row>
    <row r="23" spans="2:13" ht="11.25" customHeight="1">
      <c r="B23" s="31" t="s">
        <v>39</v>
      </c>
      <c r="C23" s="36">
        <v>102464</v>
      </c>
      <c r="D23" s="38">
        <v>77915</v>
      </c>
      <c r="E23" s="37"/>
      <c r="F23" s="38">
        <v>77915</v>
      </c>
      <c r="G23" s="39">
        <v>15143</v>
      </c>
      <c r="H23" s="37"/>
      <c r="I23" s="39">
        <v>15143</v>
      </c>
      <c r="J23" s="39">
        <v>9406</v>
      </c>
      <c r="K23" s="37"/>
      <c r="L23" s="39">
        <v>9406</v>
      </c>
      <c r="M23" s="40"/>
    </row>
    <row r="24" spans="2:13" ht="12" customHeight="1">
      <c r="B24" s="32" t="s">
        <v>40</v>
      </c>
      <c r="C24" s="36">
        <v>7413</v>
      </c>
      <c r="D24" s="38">
        <v>4301</v>
      </c>
      <c r="E24" s="37"/>
      <c r="F24" s="38">
        <v>4301</v>
      </c>
      <c r="G24" s="39">
        <v>1296</v>
      </c>
      <c r="H24" s="37"/>
      <c r="I24" s="39">
        <v>1296</v>
      </c>
      <c r="J24" s="39">
        <v>1816</v>
      </c>
      <c r="K24" s="37"/>
      <c r="L24" s="39">
        <v>1816</v>
      </c>
      <c r="M24" s="40"/>
    </row>
    <row r="25" spans="2:13" ht="9.75" customHeight="1">
      <c r="B25" s="33" t="s">
        <v>41</v>
      </c>
      <c r="C25" s="36">
        <v>4389</v>
      </c>
      <c r="D25" s="38">
        <v>2852</v>
      </c>
      <c r="E25" s="37"/>
      <c r="F25" s="38">
        <v>2852</v>
      </c>
      <c r="G25" s="39">
        <v>721</v>
      </c>
      <c r="H25" s="37"/>
      <c r="I25" s="39">
        <v>721</v>
      </c>
      <c r="J25" s="39">
        <v>816</v>
      </c>
      <c r="K25" s="37"/>
      <c r="L25" s="39">
        <v>816</v>
      </c>
      <c r="M25" s="40"/>
    </row>
    <row r="26" spans="2:13" ht="11.25" customHeight="1">
      <c r="B26" s="34" t="s">
        <v>42</v>
      </c>
      <c r="C26" s="36">
        <v>3024</v>
      </c>
      <c r="D26" s="38">
        <v>1449</v>
      </c>
      <c r="E26" s="37"/>
      <c r="F26" s="38">
        <v>1449</v>
      </c>
      <c r="G26" s="39">
        <v>575</v>
      </c>
      <c r="H26" s="37"/>
      <c r="I26" s="39">
        <v>575</v>
      </c>
      <c r="J26" s="39">
        <v>1000</v>
      </c>
      <c r="K26" s="37"/>
      <c r="L26" s="39">
        <v>1000</v>
      </c>
      <c r="M26" s="40"/>
    </row>
    <row r="27" spans="2:13" ht="12" customHeight="1" thickBot="1">
      <c r="B27" s="41" t="s">
        <v>19</v>
      </c>
      <c r="C27" s="76">
        <v>455556</v>
      </c>
      <c r="D27" s="77">
        <v>282742</v>
      </c>
      <c r="E27" s="78">
        <v>31537</v>
      </c>
      <c r="F27" s="76">
        <v>251205</v>
      </c>
      <c r="G27" s="77">
        <v>41665</v>
      </c>
      <c r="H27" s="78">
        <v>15520</v>
      </c>
      <c r="I27" s="76">
        <v>26145</v>
      </c>
      <c r="J27" s="77">
        <v>131149</v>
      </c>
      <c r="K27" s="78">
        <v>107788</v>
      </c>
      <c r="L27" s="76">
        <v>23361</v>
      </c>
      <c r="M27" s="79">
        <v>154845</v>
      </c>
    </row>
    <row r="28" spans="3:12" ht="14.25" customHeight="1" thickBot="1">
      <c r="C28" s="5"/>
      <c r="D28" s="2"/>
      <c r="E28" s="2"/>
      <c r="F28" s="2"/>
      <c r="G28" s="2"/>
      <c r="H28" s="6"/>
      <c r="I28" s="6"/>
      <c r="J28" s="6"/>
      <c r="K28" s="2"/>
      <c r="L28" s="7"/>
    </row>
    <row r="29" spans="2:13" ht="53.25" thickBot="1">
      <c r="B29" s="43" t="s">
        <v>4</v>
      </c>
      <c r="C29" s="56" t="s">
        <v>24</v>
      </c>
      <c r="D29" s="44" t="s">
        <v>20</v>
      </c>
      <c r="E29" s="45" t="s">
        <v>21</v>
      </c>
      <c r="F29" s="45" t="s">
        <v>6</v>
      </c>
      <c r="G29" s="44" t="s">
        <v>22</v>
      </c>
      <c r="H29" s="46" t="s">
        <v>23</v>
      </c>
      <c r="I29" s="6"/>
      <c r="J29" s="134" t="s">
        <v>4</v>
      </c>
      <c r="K29" s="135"/>
      <c r="L29" s="136"/>
      <c r="M29" s="52" t="s">
        <v>58</v>
      </c>
    </row>
    <row r="30" spans="2:13" ht="11.25" customHeight="1" thickBot="1">
      <c r="B30" s="21" t="s">
        <v>7</v>
      </c>
      <c r="C30" s="54" t="s">
        <v>8</v>
      </c>
      <c r="D30" s="47" t="s">
        <v>9</v>
      </c>
      <c r="E30" s="54" t="s">
        <v>10</v>
      </c>
      <c r="F30" s="48" t="s">
        <v>11</v>
      </c>
      <c r="G30" s="49" t="s">
        <v>12</v>
      </c>
      <c r="H30" s="49" t="s">
        <v>13</v>
      </c>
      <c r="I30" s="55"/>
      <c r="J30" s="137" t="s">
        <v>7</v>
      </c>
      <c r="K30" s="138"/>
      <c r="L30" s="139"/>
      <c r="M30" s="51" t="s">
        <v>8</v>
      </c>
    </row>
    <row r="31" spans="2:13" ht="52.5" customHeight="1" thickBot="1">
      <c r="B31" s="53" t="s">
        <v>43</v>
      </c>
      <c r="C31" s="80">
        <v>1366509</v>
      </c>
      <c r="D31" s="81">
        <v>22140</v>
      </c>
      <c r="E31" s="82">
        <v>0</v>
      </c>
      <c r="F31" s="82">
        <v>1344369</v>
      </c>
      <c r="G31" s="83">
        <v>1.62</v>
      </c>
      <c r="H31" s="84">
        <v>0</v>
      </c>
      <c r="I31" s="6"/>
      <c r="J31" s="140" t="s">
        <v>27</v>
      </c>
      <c r="K31" s="141"/>
      <c r="L31" s="142"/>
      <c r="M31" s="85">
        <v>5463041</v>
      </c>
    </row>
    <row r="32" spans="2:13" ht="11.25">
      <c r="B32" s="31" t="s">
        <v>59</v>
      </c>
      <c r="C32" s="57">
        <v>417</v>
      </c>
      <c r="D32" s="59">
        <v>8</v>
      </c>
      <c r="E32" s="61">
        <v>0</v>
      </c>
      <c r="F32" s="61">
        <v>409</v>
      </c>
      <c r="G32" s="63">
        <v>1.92</v>
      </c>
      <c r="H32" s="65">
        <v>0</v>
      </c>
      <c r="J32" s="149" t="s">
        <v>59</v>
      </c>
      <c r="K32" s="150"/>
      <c r="L32" s="151"/>
      <c r="M32" s="67">
        <v>35034</v>
      </c>
    </row>
    <row r="33" spans="2:13" ht="11.25">
      <c r="B33" s="31" t="s">
        <v>45</v>
      </c>
      <c r="C33" s="57">
        <v>0</v>
      </c>
      <c r="D33" s="59">
        <v>0</v>
      </c>
      <c r="E33" s="61">
        <v>0</v>
      </c>
      <c r="F33" s="61">
        <v>0</v>
      </c>
      <c r="G33" s="63">
        <v>0</v>
      </c>
      <c r="H33" s="65">
        <v>0</v>
      </c>
      <c r="J33" s="119" t="s">
        <v>51</v>
      </c>
      <c r="K33" s="120"/>
      <c r="L33" s="121"/>
      <c r="M33" s="67">
        <v>2348281</v>
      </c>
    </row>
    <row r="34" spans="2:13" ht="11.25">
      <c r="B34" s="31" t="s">
        <v>46</v>
      </c>
      <c r="C34" s="57">
        <v>0</v>
      </c>
      <c r="D34" s="59">
        <v>0</v>
      </c>
      <c r="E34" s="61">
        <v>0</v>
      </c>
      <c r="F34" s="61">
        <v>0</v>
      </c>
      <c r="G34" s="63">
        <v>0</v>
      </c>
      <c r="H34" s="65">
        <v>0</v>
      </c>
      <c r="J34" s="119" t="s">
        <v>52</v>
      </c>
      <c r="K34" s="120"/>
      <c r="L34" s="121"/>
      <c r="M34" s="67">
        <v>2229156</v>
      </c>
    </row>
    <row r="35" spans="2:13" ht="11.25">
      <c r="B35" s="31" t="s">
        <v>47</v>
      </c>
      <c r="C35" s="57">
        <v>0</v>
      </c>
      <c r="D35" s="59">
        <v>0</v>
      </c>
      <c r="E35" s="61">
        <v>0</v>
      </c>
      <c r="F35" s="61">
        <v>0</v>
      </c>
      <c r="G35" s="63">
        <v>0</v>
      </c>
      <c r="H35" s="65">
        <v>0</v>
      </c>
      <c r="J35" s="119" t="s">
        <v>53</v>
      </c>
      <c r="K35" s="120"/>
      <c r="L35" s="121"/>
      <c r="M35" s="67">
        <v>119125</v>
      </c>
    </row>
    <row r="36" spans="2:13" ht="11.25">
      <c r="B36" s="31" t="s">
        <v>48</v>
      </c>
      <c r="C36" s="57">
        <v>774549</v>
      </c>
      <c r="D36" s="59">
        <v>12489</v>
      </c>
      <c r="E36" s="61">
        <v>0</v>
      </c>
      <c r="F36" s="61">
        <v>762060</v>
      </c>
      <c r="G36" s="63">
        <v>1.61</v>
      </c>
      <c r="H36" s="65">
        <v>0</v>
      </c>
      <c r="J36" s="119" t="s">
        <v>54</v>
      </c>
      <c r="K36" s="120"/>
      <c r="L36" s="121"/>
      <c r="M36" s="67">
        <v>2576102</v>
      </c>
    </row>
    <row r="37" spans="2:13" ht="11.25">
      <c r="B37" s="34" t="s">
        <v>44</v>
      </c>
      <c r="C37" s="57">
        <v>591543</v>
      </c>
      <c r="D37" s="59">
        <v>9643</v>
      </c>
      <c r="E37" s="61">
        <v>0</v>
      </c>
      <c r="F37" s="61">
        <v>581900</v>
      </c>
      <c r="G37" s="63">
        <v>1.63</v>
      </c>
      <c r="H37" s="65">
        <v>0</v>
      </c>
      <c r="J37" s="146" t="s">
        <v>55</v>
      </c>
      <c r="K37" s="147"/>
      <c r="L37" s="148"/>
      <c r="M37" s="67">
        <v>503624</v>
      </c>
    </row>
    <row r="38" spans="2:13" ht="20.25" customHeight="1">
      <c r="B38" s="33" t="s">
        <v>49</v>
      </c>
      <c r="C38" s="57">
        <v>240038</v>
      </c>
      <c r="D38" s="59">
        <v>1760</v>
      </c>
      <c r="E38" s="61">
        <v>0</v>
      </c>
      <c r="F38" s="61">
        <v>238278</v>
      </c>
      <c r="G38" s="63">
        <v>0.73</v>
      </c>
      <c r="H38" s="65">
        <v>0</v>
      </c>
      <c r="J38" s="143" t="s">
        <v>56</v>
      </c>
      <c r="K38" s="144"/>
      <c r="L38" s="145"/>
      <c r="M38" s="67">
        <v>281643</v>
      </c>
    </row>
    <row r="39" spans="2:13" ht="12" thickBot="1">
      <c r="B39" s="50" t="s">
        <v>50</v>
      </c>
      <c r="C39" s="58">
        <v>351505</v>
      </c>
      <c r="D39" s="60">
        <v>7883</v>
      </c>
      <c r="E39" s="62">
        <v>0</v>
      </c>
      <c r="F39" s="62">
        <v>343622</v>
      </c>
      <c r="G39" s="64">
        <v>2.24</v>
      </c>
      <c r="H39" s="66">
        <v>0</v>
      </c>
      <c r="J39" s="131" t="s">
        <v>57</v>
      </c>
      <c r="K39" s="132"/>
      <c r="L39" s="133"/>
      <c r="M39" s="68">
        <v>221981</v>
      </c>
    </row>
    <row r="40" spans="2:3" ht="12" thickBot="1">
      <c r="B40" s="41" t="s">
        <v>28</v>
      </c>
      <c r="C40" s="76">
        <v>6829550</v>
      </c>
    </row>
    <row r="42" ht="11.25">
      <c r="B42" s="86" t="s">
        <v>63</v>
      </c>
    </row>
  </sheetData>
  <mergeCells count="17">
    <mergeCell ref="C2:H2"/>
    <mergeCell ref="B4:M4"/>
    <mergeCell ref="D6:F6"/>
    <mergeCell ref="G6:I6"/>
    <mergeCell ref="J6:L6"/>
    <mergeCell ref="M6:M7"/>
    <mergeCell ref="J29:L29"/>
    <mergeCell ref="J30:L30"/>
    <mergeCell ref="J31:L31"/>
    <mergeCell ref="J32:L32"/>
    <mergeCell ref="J37:L37"/>
    <mergeCell ref="J38:L38"/>
    <mergeCell ref="J39:L39"/>
    <mergeCell ref="J33:L33"/>
    <mergeCell ref="J34:L34"/>
    <mergeCell ref="J35:L35"/>
    <mergeCell ref="J36:L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2.140625" style="1" customWidth="1"/>
    <col min="3" max="3" width="8.8515625" style="1" customWidth="1"/>
    <col min="4" max="5" width="10.28125" style="1" customWidth="1"/>
    <col min="6" max="6" width="8.8515625" style="1" customWidth="1"/>
    <col min="7" max="7" width="9.421875" style="1" customWidth="1"/>
    <col min="8" max="8" width="9.140625" style="1" customWidth="1"/>
    <col min="9" max="9" width="9.00390625" style="1" customWidth="1"/>
    <col min="10" max="10" width="9.28125" style="1" customWidth="1"/>
    <col min="11" max="11" width="10.421875" style="1" customWidth="1"/>
    <col min="12" max="12" width="9.00390625" style="1" customWidth="1"/>
    <col min="13" max="13" width="10.00390625" style="1" customWidth="1"/>
    <col min="14" max="16384" width="7.8515625" style="1" customWidth="1"/>
  </cols>
  <sheetData>
    <row r="1" spans="2:13" ht="9" customHeight="1" thickBot="1">
      <c r="B1" s="8"/>
      <c r="C1" s="8"/>
      <c r="D1" s="9"/>
      <c r="E1" s="9"/>
      <c r="F1" s="9"/>
      <c r="G1" s="9"/>
      <c r="H1" s="9"/>
      <c r="I1" s="9"/>
      <c r="J1" s="8"/>
      <c r="K1" s="8"/>
      <c r="L1" s="8"/>
      <c r="M1" s="8"/>
    </row>
    <row r="2" spans="2:13" ht="13.5" customHeight="1" thickBot="1">
      <c r="B2" s="10"/>
      <c r="C2" s="122" t="s">
        <v>65</v>
      </c>
      <c r="D2" s="123"/>
      <c r="E2" s="123"/>
      <c r="F2" s="123"/>
      <c r="G2" s="123"/>
      <c r="H2" s="124"/>
      <c r="I2" s="9"/>
      <c r="J2" s="11"/>
      <c r="K2" s="8"/>
      <c r="L2" s="8"/>
      <c r="M2" s="8"/>
    </row>
    <row r="3" spans="2:13" ht="15" customHeight="1">
      <c r="B3" s="8"/>
      <c r="C3" s="12"/>
      <c r="D3" s="9"/>
      <c r="E3" s="9"/>
      <c r="F3" s="9"/>
      <c r="G3" s="9"/>
      <c r="H3" s="9"/>
      <c r="I3" s="9"/>
      <c r="J3" s="9"/>
      <c r="K3" s="9"/>
      <c r="L3" s="13"/>
      <c r="M3" s="14"/>
    </row>
    <row r="4" spans="2:13" ht="19.5" customHeight="1">
      <c r="B4" s="125" t="s">
        <v>64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2:13" ht="11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7"/>
    </row>
    <row r="6" spans="2:13" s="3" customFormat="1" ht="11.25" customHeight="1">
      <c r="B6" s="15"/>
      <c r="C6" s="16"/>
      <c r="D6" s="126" t="s">
        <v>0</v>
      </c>
      <c r="E6" s="127"/>
      <c r="F6" s="128"/>
      <c r="G6" s="126" t="s">
        <v>1</v>
      </c>
      <c r="H6" s="127"/>
      <c r="I6" s="128"/>
      <c r="J6" s="126" t="s">
        <v>2</v>
      </c>
      <c r="K6" s="127"/>
      <c r="L6" s="128"/>
      <c r="M6" s="129" t="s">
        <v>3</v>
      </c>
    </row>
    <row r="7" spans="2:13" ht="44.25" customHeight="1" thickBot="1">
      <c r="B7" s="17" t="s">
        <v>4</v>
      </c>
      <c r="C7" s="18" t="s">
        <v>25</v>
      </c>
      <c r="D7" s="19" t="s">
        <v>24</v>
      </c>
      <c r="E7" s="19" t="s">
        <v>5</v>
      </c>
      <c r="F7" s="20" t="s">
        <v>6</v>
      </c>
      <c r="G7" s="19" t="s">
        <v>24</v>
      </c>
      <c r="H7" s="19" t="s">
        <v>5</v>
      </c>
      <c r="I7" s="20" t="s">
        <v>6</v>
      </c>
      <c r="J7" s="19" t="s">
        <v>24</v>
      </c>
      <c r="K7" s="19" t="s">
        <v>5</v>
      </c>
      <c r="L7" s="20" t="s">
        <v>6</v>
      </c>
      <c r="M7" s="130"/>
    </row>
    <row r="8" spans="2:13" s="4" customFormat="1" ht="9.75" customHeight="1" thickBot="1">
      <c r="B8" s="21" t="s">
        <v>7</v>
      </c>
      <c r="C8" s="22" t="s">
        <v>8</v>
      </c>
      <c r="D8" s="23" t="s">
        <v>9</v>
      </c>
      <c r="E8" s="23" t="s">
        <v>10</v>
      </c>
      <c r="F8" s="24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26</v>
      </c>
      <c r="M8" s="25">
        <v>11</v>
      </c>
    </row>
    <row r="9" spans="2:13" ht="22.5" customHeight="1">
      <c r="B9" s="26" t="s">
        <v>17</v>
      </c>
      <c r="C9" s="69">
        <v>16730</v>
      </c>
      <c r="D9" s="70">
        <v>16236</v>
      </c>
      <c r="E9" s="71">
        <v>1613</v>
      </c>
      <c r="F9" s="71">
        <v>14623</v>
      </c>
      <c r="G9" s="70">
        <v>1</v>
      </c>
      <c r="H9" s="70">
        <v>1</v>
      </c>
      <c r="I9" s="71">
        <v>0</v>
      </c>
      <c r="J9" s="70">
        <v>493</v>
      </c>
      <c r="K9" s="70">
        <v>493</v>
      </c>
      <c r="L9" s="71">
        <v>0</v>
      </c>
      <c r="M9" s="72">
        <v>2107</v>
      </c>
    </row>
    <row r="10" spans="2:13" ht="12" customHeight="1">
      <c r="B10" s="31" t="s">
        <v>59</v>
      </c>
      <c r="C10" s="29">
        <v>0</v>
      </c>
      <c r="D10" s="30">
        <v>0</v>
      </c>
      <c r="E10" s="30">
        <v>0</v>
      </c>
      <c r="F10" s="27">
        <v>0</v>
      </c>
      <c r="G10" s="30">
        <v>0</v>
      </c>
      <c r="H10" s="30">
        <v>0</v>
      </c>
      <c r="I10" s="27">
        <v>0</v>
      </c>
      <c r="J10" s="30">
        <v>0</v>
      </c>
      <c r="K10" s="30">
        <v>0</v>
      </c>
      <c r="L10" s="27">
        <v>0</v>
      </c>
      <c r="M10" s="28">
        <v>0</v>
      </c>
    </row>
    <row r="11" spans="2:13" ht="12" customHeight="1">
      <c r="B11" s="31" t="s">
        <v>29</v>
      </c>
      <c r="C11" s="29">
        <v>0</v>
      </c>
      <c r="D11" s="30">
        <v>0</v>
      </c>
      <c r="E11" s="30">
        <v>0</v>
      </c>
      <c r="F11" s="27">
        <v>0</v>
      </c>
      <c r="G11" s="30">
        <v>0</v>
      </c>
      <c r="H11" s="30">
        <v>0</v>
      </c>
      <c r="I11" s="27">
        <v>0</v>
      </c>
      <c r="J11" s="30">
        <v>0</v>
      </c>
      <c r="K11" s="30">
        <v>0</v>
      </c>
      <c r="L11" s="27">
        <v>0</v>
      </c>
      <c r="M11" s="28">
        <v>0</v>
      </c>
    </row>
    <row r="12" spans="2:13" ht="12.75" customHeight="1">
      <c r="B12" s="31" t="s">
        <v>30</v>
      </c>
      <c r="C12" s="29">
        <v>0</v>
      </c>
      <c r="D12" s="30">
        <v>0</v>
      </c>
      <c r="E12" s="30">
        <v>0</v>
      </c>
      <c r="F12" s="27">
        <v>0</v>
      </c>
      <c r="G12" s="30">
        <v>0</v>
      </c>
      <c r="H12" s="30">
        <v>0</v>
      </c>
      <c r="I12" s="27">
        <v>0</v>
      </c>
      <c r="J12" s="30">
        <v>0</v>
      </c>
      <c r="K12" s="30">
        <v>0</v>
      </c>
      <c r="L12" s="27">
        <v>0</v>
      </c>
      <c r="M12" s="28">
        <v>0</v>
      </c>
    </row>
    <row r="13" spans="2:13" ht="11.25" customHeight="1">
      <c r="B13" s="31" t="s">
        <v>31</v>
      </c>
      <c r="C13" s="29">
        <v>0</v>
      </c>
      <c r="D13" s="30">
        <v>0</v>
      </c>
      <c r="E13" s="30">
        <v>0</v>
      </c>
      <c r="F13" s="27">
        <v>0</v>
      </c>
      <c r="G13" s="30">
        <v>0</v>
      </c>
      <c r="H13" s="30">
        <v>0</v>
      </c>
      <c r="I13" s="27">
        <v>0</v>
      </c>
      <c r="J13" s="30">
        <v>0</v>
      </c>
      <c r="K13" s="30">
        <v>0</v>
      </c>
      <c r="L13" s="27">
        <v>0</v>
      </c>
      <c r="M13" s="28">
        <v>0</v>
      </c>
    </row>
    <row r="14" spans="2:13" ht="10.5" customHeight="1">
      <c r="B14" s="31" t="s">
        <v>32</v>
      </c>
      <c r="C14" s="29">
        <v>16507</v>
      </c>
      <c r="D14" s="30">
        <v>16054</v>
      </c>
      <c r="E14" s="30">
        <v>1605</v>
      </c>
      <c r="F14" s="27">
        <v>14449</v>
      </c>
      <c r="G14" s="30">
        <v>0</v>
      </c>
      <c r="H14" s="30">
        <v>0</v>
      </c>
      <c r="I14" s="27">
        <v>0</v>
      </c>
      <c r="J14" s="30">
        <v>453</v>
      </c>
      <c r="K14" s="30">
        <v>453</v>
      </c>
      <c r="L14" s="27">
        <v>0</v>
      </c>
      <c r="M14" s="28">
        <v>2058</v>
      </c>
    </row>
    <row r="15" spans="2:13" ht="12.75" customHeight="1">
      <c r="B15" s="32" t="s">
        <v>33</v>
      </c>
      <c r="C15" s="29">
        <v>223</v>
      </c>
      <c r="D15" s="30">
        <v>182</v>
      </c>
      <c r="E15" s="30">
        <v>8</v>
      </c>
      <c r="F15" s="27">
        <v>174</v>
      </c>
      <c r="G15" s="30">
        <v>1</v>
      </c>
      <c r="H15" s="30">
        <v>1</v>
      </c>
      <c r="I15" s="27">
        <v>0</v>
      </c>
      <c r="J15" s="30">
        <v>40</v>
      </c>
      <c r="K15" s="30">
        <v>40</v>
      </c>
      <c r="L15" s="27">
        <v>0</v>
      </c>
      <c r="M15" s="28">
        <v>49</v>
      </c>
    </row>
    <row r="16" spans="2:13" ht="12" customHeight="1">
      <c r="B16" s="42" t="s">
        <v>34</v>
      </c>
      <c r="C16" s="29">
        <v>162</v>
      </c>
      <c r="D16" s="30">
        <v>162</v>
      </c>
      <c r="E16" s="30">
        <v>4</v>
      </c>
      <c r="F16" s="27">
        <v>158</v>
      </c>
      <c r="G16" s="30">
        <v>0</v>
      </c>
      <c r="H16" s="30">
        <v>0</v>
      </c>
      <c r="I16" s="27">
        <v>0</v>
      </c>
      <c r="J16" s="30">
        <v>0</v>
      </c>
      <c r="K16" s="30">
        <v>0</v>
      </c>
      <c r="L16" s="27">
        <v>0</v>
      </c>
      <c r="M16" s="28">
        <v>4</v>
      </c>
    </row>
    <row r="17" spans="2:13" ht="9.75" customHeight="1">
      <c r="B17" s="34" t="s">
        <v>35</v>
      </c>
      <c r="C17" s="29">
        <v>61</v>
      </c>
      <c r="D17" s="30">
        <v>20</v>
      </c>
      <c r="E17" s="30">
        <v>4</v>
      </c>
      <c r="F17" s="27">
        <v>16</v>
      </c>
      <c r="G17" s="30">
        <v>1</v>
      </c>
      <c r="H17" s="30">
        <v>1</v>
      </c>
      <c r="I17" s="27">
        <v>0</v>
      </c>
      <c r="J17" s="30">
        <v>40</v>
      </c>
      <c r="K17" s="30">
        <v>40</v>
      </c>
      <c r="L17" s="27">
        <v>0</v>
      </c>
      <c r="M17" s="28">
        <v>45</v>
      </c>
    </row>
    <row r="18" spans="2:13" ht="22.5" customHeight="1">
      <c r="B18" s="35" t="s">
        <v>18</v>
      </c>
      <c r="C18" s="73">
        <v>1184</v>
      </c>
      <c r="D18" s="74">
        <v>545</v>
      </c>
      <c r="E18" s="37"/>
      <c r="F18" s="74">
        <v>545</v>
      </c>
      <c r="G18" s="75">
        <v>0</v>
      </c>
      <c r="H18" s="37"/>
      <c r="I18" s="75">
        <v>0</v>
      </c>
      <c r="J18" s="75">
        <v>639</v>
      </c>
      <c r="K18" s="37"/>
      <c r="L18" s="75">
        <v>639</v>
      </c>
      <c r="M18" s="40"/>
    </row>
    <row r="19" spans="2:13" ht="10.5" customHeight="1">
      <c r="B19" s="31" t="s">
        <v>59</v>
      </c>
      <c r="C19" s="36">
        <v>0</v>
      </c>
      <c r="D19" s="38">
        <v>0</v>
      </c>
      <c r="E19" s="37"/>
      <c r="F19" s="38">
        <v>0</v>
      </c>
      <c r="G19" s="39">
        <v>0</v>
      </c>
      <c r="H19" s="37"/>
      <c r="I19" s="39">
        <v>0</v>
      </c>
      <c r="J19" s="39">
        <v>0</v>
      </c>
      <c r="K19" s="37"/>
      <c r="L19" s="39">
        <v>0</v>
      </c>
      <c r="M19" s="40"/>
    </row>
    <row r="20" spans="2:13" ht="10.5" customHeight="1">
      <c r="B20" s="31" t="s">
        <v>36</v>
      </c>
      <c r="C20" s="36">
        <v>0</v>
      </c>
      <c r="D20" s="38">
        <v>0</v>
      </c>
      <c r="E20" s="37"/>
      <c r="F20" s="38">
        <v>0</v>
      </c>
      <c r="G20" s="39">
        <v>0</v>
      </c>
      <c r="H20" s="37"/>
      <c r="I20" s="39">
        <v>0</v>
      </c>
      <c r="J20" s="39">
        <v>0</v>
      </c>
      <c r="K20" s="37"/>
      <c r="L20" s="39">
        <v>0</v>
      </c>
      <c r="M20" s="40"/>
    </row>
    <row r="21" spans="2:13" ht="12.75" customHeight="1">
      <c r="B21" s="31" t="s">
        <v>37</v>
      </c>
      <c r="C21" s="36">
        <v>0</v>
      </c>
      <c r="D21" s="38">
        <v>0</v>
      </c>
      <c r="E21" s="37"/>
      <c r="F21" s="38">
        <v>0</v>
      </c>
      <c r="G21" s="39">
        <v>0</v>
      </c>
      <c r="H21" s="37"/>
      <c r="I21" s="39">
        <v>0</v>
      </c>
      <c r="J21" s="39">
        <v>0</v>
      </c>
      <c r="K21" s="37"/>
      <c r="L21" s="39">
        <v>0</v>
      </c>
      <c r="M21" s="40"/>
    </row>
    <row r="22" spans="2:13" ht="10.5" customHeight="1">
      <c r="B22" s="31" t="s">
        <v>38</v>
      </c>
      <c r="C22" s="36">
        <v>0</v>
      </c>
      <c r="D22" s="38">
        <v>0</v>
      </c>
      <c r="E22" s="37"/>
      <c r="F22" s="38">
        <v>0</v>
      </c>
      <c r="G22" s="39">
        <v>0</v>
      </c>
      <c r="H22" s="37"/>
      <c r="I22" s="39">
        <v>0</v>
      </c>
      <c r="J22" s="39">
        <v>0</v>
      </c>
      <c r="K22" s="37"/>
      <c r="L22" s="39">
        <v>0</v>
      </c>
      <c r="M22" s="40"/>
    </row>
    <row r="23" spans="2:13" ht="11.25" customHeight="1">
      <c r="B23" s="31" t="s">
        <v>39</v>
      </c>
      <c r="C23" s="36">
        <v>1184</v>
      </c>
      <c r="D23" s="38">
        <v>545</v>
      </c>
      <c r="E23" s="37"/>
      <c r="F23" s="38">
        <v>545</v>
      </c>
      <c r="G23" s="39">
        <v>0</v>
      </c>
      <c r="H23" s="37"/>
      <c r="I23" s="39">
        <v>0</v>
      </c>
      <c r="J23" s="39">
        <v>639</v>
      </c>
      <c r="K23" s="37"/>
      <c r="L23" s="39">
        <v>639</v>
      </c>
      <c r="M23" s="40"/>
    </row>
    <row r="24" spans="2:13" ht="12" customHeight="1">
      <c r="B24" s="32" t="s">
        <v>40</v>
      </c>
      <c r="C24" s="36">
        <v>0</v>
      </c>
      <c r="D24" s="38">
        <v>0</v>
      </c>
      <c r="E24" s="37"/>
      <c r="F24" s="38">
        <v>0</v>
      </c>
      <c r="G24" s="39">
        <v>0</v>
      </c>
      <c r="H24" s="37"/>
      <c r="I24" s="39">
        <v>0</v>
      </c>
      <c r="J24" s="39">
        <v>0</v>
      </c>
      <c r="K24" s="37"/>
      <c r="L24" s="39">
        <v>0</v>
      </c>
      <c r="M24" s="40"/>
    </row>
    <row r="25" spans="2:13" ht="9.75" customHeight="1">
      <c r="B25" s="33" t="s">
        <v>41</v>
      </c>
      <c r="C25" s="36">
        <v>0</v>
      </c>
      <c r="D25" s="38">
        <v>0</v>
      </c>
      <c r="E25" s="37"/>
      <c r="F25" s="38">
        <v>0</v>
      </c>
      <c r="G25" s="39">
        <v>0</v>
      </c>
      <c r="H25" s="37"/>
      <c r="I25" s="39">
        <v>0</v>
      </c>
      <c r="J25" s="39">
        <v>0</v>
      </c>
      <c r="K25" s="37"/>
      <c r="L25" s="39">
        <v>0</v>
      </c>
      <c r="M25" s="40"/>
    </row>
    <row r="26" spans="2:13" ht="11.25" customHeight="1">
      <c r="B26" s="34" t="s">
        <v>42</v>
      </c>
      <c r="C26" s="36">
        <v>0</v>
      </c>
      <c r="D26" s="38">
        <v>0</v>
      </c>
      <c r="E26" s="37"/>
      <c r="F26" s="38">
        <v>0</v>
      </c>
      <c r="G26" s="39">
        <v>0</v>
      </c>
      <c r="H26" s="37"/>
      <c r="I26" s="39">
        <v>0</v>
      </c>
      <c r="J26" s="39">
        <v>0</v>
      </c>
      <c r="K26" s="37"/>
      <c r="L26" s="39">
        <v>0</v>
      </c>
      <c r="M26" s="40"/>
    </row>
    <row r="27" spans="2:13" ht="12" customHeight="1" thickBot="1">
      <c r="B27" s="41" t="s">
        <v>19</v>
      </c>
      <c r="C27" s="76">
        <v>17914</v>
      </c>
      <c r="D27" s="77">
        <v>16781</v>
      </c>
      <c r="E27" s="78">
        <v>1613</v>
      </c>
      <c r="F27" s="76">
        <v>15168</v>
      </c>
      <c r="G27" s="77">
        <v>1</v>
      </c>
      <c r="H27" s="78">
        <v>1</v>
      </c>
      <c r="I27" s="76">
        <v>0</v>
      </c>
      <c r="J27" s="77">
        <v>1132</v>
      </c>
      <c r="K27" s="78">
        <v>493</v>
      </c>
      <c r="L27" s="76">
        <v>639</v>
      </c>
      <c r="M27" s="79">
        <v>2107</v>
      </c>
    </row>
    <row r="28" spans="3:12" ht="14.25" customHeight="1" thickBot="1">
      <c r="C28" s="5"/>
      <c r="D28" s="2"/>
      <c r="E28" s="2"/>
      <c r="F28" s="2"/>
      <c r="G28" s="2"/>
      <c r="H28" s="6"/>
      <c r="I28" s="6"/>
      <c r="J28" s="6"/>
      <c r="K28" s="2"/>
      <c r="L28" s="7"/>
    </row>
    <row r="29" spans="2:13" ht="53.25" thickBot="1">
      <c r="B29" s="43" t="s">
        <v>4</v>
      </c>
      <c r="C29" s="56" t="s">
        <v>24</v>
      </c>
      <c r="D29" s="44" t="s">
        <v>20</v>
      </c>
      <c r="E29" s="45" t="s">
        <v>21</v>
      </c>
      <c r="F29" s="45" t="s">
        <v>6</v>
      </c>
      <c r="G29" s="44" t="s">
        <v>22</v>
      </c>
      <c r="H29" s="46" t="s">
        <v>23</v>
      </c>
      <c r="I29" s="6"/>
      <c r="J29" s="134" t="s">
        <v>4</v>
      </c>
      <c r="K29" s="135"/>
      <c r="L29" s="136"/>
      <c r="M29" s="52" t="s">
        <v>58</v>
      </c>
    </row>
    <row r="30" spans="2:13" ht="11.25" customHeight="1" thickBot="1">
      <c r="B30" s="21" t="s">
        <v>7</v>
      </c>
      <c r="C30" s="54" t="s">
        <v>8</v>
      </c>
      <c r="D30" s="47" t="s">
        <v>9</v>
      </c>
      <c r="E30" s="54" t="s">
        <v>10</v>
      </c>
      <c r="F30" s="48" t="s">
        <v>11</v>
      </c>
      <c r="G30" s="49" t="s">
        <v>12</v>
      </c>
      <c r="H30" s="49" t="s">
        <v>13</v>
      </c>
      <c r="I30" s="55"/>
      <c r="J30" s="137" t="s">
        <v>7</v>
      </c>
      <c r="K30" s="138"/>
      <c r="L30" s="139"/>
      <c r="M30" s="51" t="s">
        <v>8</v>
      </c>
    </row>
    <row r="31" spans="2:13" ht="52.5" customHeight="1" thickBot="1">
      <c r="B31" s="53" t="s">
        <v>43</v>
      </c>
      <c r="C31" s="80">
        <v>497588</v>
      </c>
      <c r="D31" s="81">
        <v>1792</v>
      </c>
      <c r="E31" s="82">
        <v>0</v>
      </c>
      <c r="F31" s="82">
        <v>495796</v>
      </c>
      <c r="G31" s="83">
        <v>0.36</v>
      </c>
      <c r="H31" s="84">
        <v>0</v>
      </c>
      <c r="I31" s="6"/>
      <c r="J31" s="140" t="s">
        <v>27</v>
      </c>
      <c r="K31" s="141"/>
      <c r="L31" s="142"/>
      <c r="M31" s="85">
        <v>1066001</v>
      </c>
    </row>
    <row r="32" spans="2:13" ht="11.25">
      <c r="B32" s="31" t="s">
        <v>59</v>
      </c>
      <c r="C32" s="57">
        <v>0</v>
      </c>
      <c r="D32" s="59">
        <v>0</v>
      </c>
      <c r="E32" s="61">
        <v>0</v>
      </c>
      <c r="F32" s="61">
        <v>0</v>
      </c>
      <c r="G32" s="63">
        <v>0</v>
      </c>
      <c r="H32" s="65">
        <v>0</v>
      </c>
      <c r="J32" s="31" t="s">
        <v>59</v>
      </c>
      <c r="K32" s="31" t="s">
        <v>59</v>
      </c>
      <c r="L32" s="31" t="s">
        <v>59</v>
      </c>
      <c r="M32" s="67">
        <v>0</v>
      </c>
    </row>
    <row r="33" spans="2:13" ht="11.25">
      <c r="B33" s="31" t="s">
        <v>45</v>
      </c>
      <c r="C33" s="57">
        <v>316713</v>
      </c>
      <c r="D33" s="59">
        <v>109</v>
      </c>
      <c r="E33" s="61">
        <v>0</v>
      </c>
      <c r="F33" s="61">
        <v>316604</v>
      </c>
      <c r="G33" s="63">
        <v>0.03</v>
      </c>
      <c r="H33" s="65">
        <v>0</v>
      </c>
      <c r="J33" s="119" t="s">
        <v>51</v>
      </c>
      <c r="K33" s="120"/>
      <c r="L33" s="121"/>
      <c r="M33" s="67">
        <v>423957</v>
      </c>
    </row>
    <row r="34" spans="2:13" ht="11.25">
      <c r="B34" s="31" t="s">
        <v>46</v>
      </c>
      <c r="C34" s="57">
        <v>312297</v>
      </c>
      <c r="D34" s="59">
        <v>0</v>
      </c>
      <c r="E34" s="61">
        <v>0</v>
      </c>
      <c r="F34" s="61">
        <v>312297</v>
      </c>
      <c r="G34" s="63">
        <v>0</v>
      </c>
      <c r="H34" s="65">
        <v>0</v>
      </c>
      <c r="J34" s="119" t="s">
        <v>52</v>
      </c>
      <c r="K34" s="120"/>
      <c r="L34" s="121"/>
      <c r="M34" s="67">
        <v>390923</v>
      </c>
    </row>
    <row r="35" spans="2:13" ht="11.25">
      <c r="B35" s="31" t="s">
        <v>47</v>
      </c>
      <c r="C35" s="57">
        <v>4416</v>
      </c>
      <c r="D35" s="59">
        <v>109</v>
      </c>
      <c r="E35" s="61">
        <v>0</v>
      </c>
      <c r="F35" s="61">
        <v>4307</v>
      </c>
      <c r="G35" s="63">
        <v>2.47</v>
      </c>
      <c r="H35" s="65">
        <v>0</v>
      </c>
      <c r="J35" s="119" t="s">
        <v>53</v>
      </c>
      <c r="K35" s="120"/>
      <c r="L35" s="121"/>
      <c r="M35" s="67">
        <v>33034</v>
      </c>
    </row>
    <row r="36" spans="2:13" ht="11.25">
      <c r="B36" s="31" t="s">
        <v>48</v>
      </c>
      <c r="C36" s="57">
        <v>180443</v>
      </c>
      <c r="D36" s="59">
        <v>1683</v>
      </c>
      <c r="E36" s="61">
        <v>0</v>
      </c>
      <c r="F36" s="61">
        <v>178760</v>
      </c>
      <c r="G36" s="63">
        <v>0.93</v>
      </c>
      <c r="H36" s="65">
        <v>0</v>
      </c>
      <c r="J36" s="119" t="s">
        <v>54</v>
      </c>
      <c r="K36" s="120"/>
      <c r="L36" s="121"/>
      <c r="M36" s="67">
        <v>590311</v>
      </c>
    </row>
    <row r="37" spans="2:13" ht="11.25">
      <c r="B37" s="34" t="s">
        <v>44</v>
      </c>
      <c r="C37" s="57">
        <v>432</v>
      </c>
      <c r="D37" s="59">
        <v>0</v>
      </c>
      <c r="E37" s="61">
        <v>0</v>
      </c>
      <c r="F37" s="61">
        <v>432</v>
      </c>
      <c r="G37" s="63">
        <v>0</v>
      </c>
      <c r="H37" s="65">
        <v>0</v>
      </c>
      <c r="J37" s="146" t="s">
        <v>55</v>
      </c>
      <c r="K37" s="147"/>
      <c r="L37" s="148"/>
      <c r="M37" s="67">
        <v>51733</v>
      </c>
    </row>
    <row r="38" spans="2:13" ht="20.25" customHeight="1">
      <c r="B38" s="33" t="s">
        <v>49</v>
      </c>
      <c r="C38" s="57">
        <v>266</v>
      </c>
      <c r="D38" s="59">
        <v>0</v>
      </c>
      <c r="E38" s="61">
        <v>0</v>
      </c>
      <c r="F38" s="61">
        <v>266</v>
      </c>
      <c r="G38" s="63">
        <v>0</v>
      </c>
      <c r="H38" s="65">
        <v>0</v>
      </c>
      <c r="J38" s="143" t="s">
        <v>56</v>
      </c>
      <c r="K38" s="144"/>
      <c r="L38" s="145"/>
      <c r="M38" s="67">
        <v>48377</v>
      </c>
    </row>
    <row r="39" spans="2:13" ht="12" thickBot="1">
      <c r="B39" s="50" t="s">
        <v>50</v>
      </c>
      <c r="C39" s="58">
        <v>166</v>
      </c>
      <c r="D39" s="60">
        <v>0</v>
      </c>
      <c r="E39" s="62">
        <v>0</v>
      </c>
      <c r="F39" s="62">
        <v>166</v>
      </c>
      <c r="G39" s="64">
        <v>0</v>
      </c>
      <c r="H39" s="66">
        <v>0</v>
      </c>
      <c r="J39" s="131" t="s">
        <v>57</v>
      </c>
      <c r="K39" s="132"/>
      <c r="L39" s="133"/>
      <c r="M39" s="68">
        <v>3356</v>
      </c>
    </row>
    <row r="40" spans="2:3" ht="12" thickBot="1">
      <c r="B40" s="41" t="s">
        <v>28</v>
      </c>
      <c r="C40" s="76">
        <v>1563589</v>
      </c>
    </row>
    <row r="42" ht="11.25">
      <c r="B42" s="86" t="s">
        <v>63</v>
      </c>
    </row>
  </sheetData>
  <mergeCells count="16">
    <mergeCell ref="C2:H2"/>
    <mergeCell ref="B4:M4"/>
    <mergeCell ref="D6:F6"/>
    <mergeCell ref="G6:I6"/>
    <mergeCell ref="J6:L6"/>
    <mergeCell ref="M6:M7"/>
    <mergeCell ref="J29:L29"/>
    <mergeCell ref="J30:L30"/>
    <mergeCell ref="J31:L31"/>
    <mergeCell ref="J37:L37"/>
    <mergeCell ref="J38:L38"/>
    <mergeCell ref="J39:L39"/>
    <mergeCell ref="J33:L33"/>
    <mergeCell ref="J34:L34"/>
    <mergeCell ref="J35:L35"/>
    <mergeCell ref="J36:L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Bulgarian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Mitko Tzenkin</cp:lastModifiedBy>
  <cp:lastPrinted>2007-11-02T12:09:42Z</cp:lastPrinted>
  <dcterms:created xsi:type="dcterms:W3CDTF">2007-01-05T07:57:24Z</dcterms:created>
  <dcterms:modified xsi:type="dcterms:W3CDTF">2007-11-28T08:02:31Z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2117789494</vt:i4>
  </property>
  <property fmtid="{D5CDD505-2E9C-101B-9397-08002B2CF9AE}" pid="3" name="_EmailSubject">
    <vt:lpwstr/>
  </property>
  <property fmtid="{D5CDD505-2E9C-101B-9397-08002B2CF9AE}" pid="4" name="_AuthorEmail">
    <vt:lpwstr>Tzenkin.D@bnbank.org</vt:lpwstr>
  </property>
  <property fmtid="{D5CDD505-2E9C-101B-9397-08002B2CF9AE}" pid="5" name="_AuthorEmailDisplayName">
    <vt:lpwstr>Dimitar Tzenkin</vt:lpwstr>
  </property>
  <property fmtid="{D5CDD505-2E9C-101B-9397-08002B2CF9AE}" pid="6" name="_ReviewingToolsShownOnce">
    <vt:lpwstr/>
  </property>
</Properties>
</file>